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<sst xmlns="http://schemas.openxmlformats.org/spreadsheetml/2006/main" count="59" uniqueCount="59">
  <si>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序号</t>
  </si>
  <si>
    <t>学号</t>
  </si>
  <si>
    <t>姓名</t>
  </si>
  <si>
    <t>智育成绩</t>
  </si>
  <si>
    <t>发展性评价成绩</t>
  </si>
  <si>
    <t>2023112688</t>
  </si>
  <si>
    <t>伍婉珊</t>
  </si>
  <si>
    <t>2023112692</t>
  </si>
  <si>
    <t>党爱琪</t>
  </si>
  <si>
    <t>2023112687</t>
  </si>
  <si>
    <t>张雨寒</t>
  </si>
  <si>
    <t>2023112712</t>
  </si>
  <si>
    <t>刘翰阳</t>
  </si>
  <si>
    <t>2023112710</t>
  </si>
  <si>
    <t>王媛秋</t>
  </si>
  <si>
    <t>2023112696</t>
  </si>
  <si>
    <t>陈静漪</t>
  </si>
  <si>
    <t>2023112714</t>
  </si>
  <si>
    <t>姜来</t>
  </si>
  <si>
    <t>2023112705</t>
  </si>
  <si>
    <t>陈建廷</t>
  </si>
  <si>
    <t>2023112693</t>
  </si>
  <si>
    <t>方正阳</t>
  </si>
  <si>
    <t>2023112713</t>
  </si>
  <si>
    <t>周世杰</t>
  </si>
  <si>
    <t>2023112695</t>
  </si>
  <si>
    <t>温嘉诚</t>
  </si>
  <si>
    <t>2023112716</t>
  </si>
  <si>
    <t>廖思洋</t>
  </si>
  <si>
    <t>2023112691</t>
  </si>
  <si>
    <t>曹佳帅</t>
  </si>
  <si>
    <t>2023112689</t>
  </si>
  <si>
    <t>刘奕铭</t>
  </si>
  <si>
    <t>2023112707</t>
  </si>
  <si>
    <t>陈朝阳</t>
  </si>
  <si>
    <t>2023112699</t>
  </si>
  <si>
    <t>刘青山</t>
  </si>
  <si>
    <t>2023112706</t>
  </si>
  <si>
    <t>游钦雅</t>
  </si>
  <si>
    <t>2023112690</t>
  </si>
  <si>
    <t>杨攀</t>
  </si>
  <si>
    <t>2023112698</t>
  </si>
  <si>
    <t>曲峰凯</t>
  </si>
  <si>
    <t>2023112709</t>
  </si>
  <si>
    <t>罗放</t>
  </si>
  <si>
    <t>2023112704</t>
  </si>
  <si>
    <t>王怿康</t>
  </si>
  <si>
    <t>2023112697</t>
  </si>
  <si>
    <t>成冠卓</t>
  </si>
  <si>
    <t>2023112700</t>
  </si>
  <si>
    <t>高崇峻</t>
  </si>
  <si>
    <t>2023112711</t>
  </si>
  <si>
    <t>魏宇浩</t>
  </si>
  <si>
    <t>2023112708</t>
  </si>
  <si>
    <t>杨仕鑫</t>
  </si>
  <si>
    <t>2023112694</t>
  </si>
  <si>
    <t>滕崇雨</t>
  </si>
  <si>
    <t>2023112703</t>
  </si>
  <si>
    <t>余金霖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</si>
</sst>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-2024&#32508;&#27979;&#31995;&#32479;&#21517;&#21333;&#65288;&#37197;&#29677;-&#21442;&#35780;&#29366;&#24577;&#65289;1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workbookViewId="0">
      <selection activeCell="F18" sqref="F18"/>
    </sheetView>
  </sheetViews>
  <sheetFormatPr defaultColWidth="9" defaultRowHeight="14.4" outlineLevelCol="5"/>
  <cols>
    <col min="2" max="2" width="12.8796296296296" customWidth="1"/>
    <col min="4" max="4" width="11.8888888888889" customWidth="1"/>
    <col min="5" max="5" width="15.6666666666667" customWidth="1"/>
    <col min="6" max="6" width="17.8888888888889" style="2" customWidth="1"/>
  </cols>
  <sheetData>
    <row r="1" s="1" customFormat="1" ht="22.5" customHeight="1" spans="1:6">
      <c r="A1" s="3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/>
    </row>
    <row r="2" ht="22.5" customHeight="1" spans="1:5">
      <c r="A2" s="8">
        <v>1</v>
      </c>
      <c r="B2" s="9" t="s">
        <v>5</v>
      </c>
      <c r="C2" s="10" t="s">
        <v>6</v>
      </c>
      <c r="D2" s="11">
        <f>VLOOKUP(C2,[1]Sheet1!C$1:D$65536,2,FALSE)</f>
        <v>86.3786046511628</v>
      </c>
      <c r="E2" s="8">
        <v>0.25</v>
      </c>
    </row>
    <row r="3" ht="22.5" customHeight="1" spans="1:5">
      <c r="A3" s="8">
        <v>2</v>
      </c>
      <c r="B3" s="9" t="s">
        <v>7</v>
      </c>
      <c r="C3" s="10" t="s">
        <v>8</v>
      </c>
      <c r="D3" s="11">
        <f>VLOOKUP(C3,[1]Sheet1!C$1:D$65536,2,FALSE)</f>
        <v>81.3786046511628</v>
      </c>
      <c r="E3" s="8">
        <v>0.16</v>
      </c>
    </row>
    <row r="4" ht="22.5" customHeight="1" spans="1:6">
      <c r="A4" s="8">
        <v>3</v>
      </c>
      <c r="B4" s="9" t="s">
        <v>9</v>
      </c>
      <c r="C4" s="10" t="s">
        <v>10</v>
      </c>
      <c r="D4" s="11">
        <f>VLOOKUP(C4,[1]Sheet1!C$1:D$65536,2,FALSE)</f>
        <v>81.1460465116279</v>
      </c>
      <c r="E4" s="8">
        <v>0.1</v>
      </c>
      <c r="F4" s="12"/>
    </row>
    <row r="5" ht="22.5" customHeight="1" spans="1:5">
      <c r="A5" s="8">
        <v>4</v>
      </c>
      <c r="B5" s="9" t="s">
        <v>11</v>
      </c>
      <c r="C5" s="10" t="s">
        <v>12</v>
      </c>
      <c r="D5" s="11">
        <f>VLOOKUP(C5,[1]Sheet1!C$1:D$65536,2,FALSE)</f>
        <v>86.2074418604651</v>
      </c>
      <c r="E5" s="8">
        <v>0.06</v>
      </c>
    </row>
    <row r="6" ht="22.5" customHeight="1" spans="1:5">
      <c r="A6" s="8">
        <v>5</v>
      </c>
      <c r="B6" s="9" t="s">
        <v>13</v>
      </c>
      <c r="C6" s="10" t="s">
        <v>14</v>
      </c>
      <c r="D6" s="11">
        <f>VLOOKUP(C6,[1]Sheet1!C$1:D$65536,2,FALSE)</f>
        <v>93.7423255813953</v>
      </c>
      <c r="E6" s="8">
        <v>0.5</v>
      </c>
    </row>
    <row r="7" ht="22.5" customHeight="1" spans="1:5">
      <c r="A7" s="8">
        <v>6</v>
      </c>
      <c r="B7" s="9" t="s">
        <v>15</v>
      </c>
      <c r="C7" s="10" t="s">
        <v>16</v>
      </c>
      <c r="D7" s="11">
        <f>VLOOKUP(C7,[1]Sheet1!C$1:D$65536,2,FALSE)</f>
        <v>84.8328888888889</v>
      </c>
      <c r="E7" s="8">
        <v>0.2</v>
      </c>
    </row>
    <row r="8" ht="22.5" customHeight="1" spans="1:5">
      <c r="A8" s="8">
        <v>7</v>
      </c>
      <c r="B8" s="9" t="s">
        <v>17</v>
      </c>
      <c r="C8" s="10" t="s">
        <v>18</v>
      </c>
      <c r="D8" s="11">
        <f>VLOOKUP(C8,[1]Sheet1!C$1:D$65536,2,FALSE)</f>
        <v>78.1795348837209</v>
      </c>
      <c r="E8" s="8">
        <v>0.1</v>
      </c>
    </row>
    <row r="9" ht="22.5" customHeight="1" spans="1:5">
      <c r="A9" s="8">
        <v>8</v>
      </c>
      <c r="B9" s="9" t="s">
        <v>19</v>
      </c>
      <c r="C9" s="10" t="s">
        <v>20</v>
      </c>
      <c r="D9" s="11">
        <f>VLOOKUP(C9,[1]Sheet1!C$1:D$65536,2,FALSE)</f>
        <v>76.7590697674419</v>
      </c>
      <c r="E9" s="8">
        <v>0.06</v>
      </c>
    </row>
    <row r="10" ht="22.5" customHeight="1" spans="1:5">
      <c r="A10" s="8">
        <v>9</v>
      </c>
      <c r="B10" s="9" t="s">
        <v>21</v>
      </c>
      <c r="C10" s="10" t="s">
        <v>22</v>
      </c>
      <c r="D10" s="11">
        <f>VLOOKUP(C10,[1]Sheet1!C$1:D$65536,2,FALSE)</f>
        <v>89.4483720930233</v>
      </c>
      <c r="E10" s="8">
        <v>0.2</v>
      </c>
    </row>
    <row r="11" ht="22.5" customHeight="1" spans="1:5">
      <c r="A11" s="8">
        <v>10</v>
      </c>
      <c r="B11" s="9" t="s">
        <v>23</v>
      </c>
      <c r="C11" s="10" t="s">
        <v>24</v>
      </c>
      <c r="D11" s="13">
        <f>VLOOKUP(C11,[1]Sheet1!C$1:D$65536,2,FALSE)</f>
        <v>67.6260465116279</v>
      </c>
      <c r="E11" s="8">
        <v>0.16</v>
      </c>
    </row>
    <row r="12" ht="22.5" customHeight="1" spans="1:5">
      <c r="A12" s="8">
        <v>11</v>
      </c>
      <c r="B12" s="9" t="s">
        <v>25</v>
      </c>
      <c r="C12" s="10" t="s">
        <v>26</v>
      </c>
      <c r="D12" s="11">
        <f>VLOOKUP(C12,[1]Sheet1!C$1:D$65536,2,FALSE)</f>
        <v>90.5460465116279</v>
      </c>
      <c r="E12" s="8">
        <v>0.06</v>
      </c>
    </row>
    <row r="13" ht="22.5" customHeight="1" spans="1:6">
      <c r="A13" s="8">
        <v>12</v>
      </c>
      <c r="B13" s="9" t="s">
        <v>27</v>
      </c>
      <c r="C13" s="10" t="s">
        <v>28</v>
      </c>
      <c r="D13" s="13">
        <f>VLOOKUP(C13,[1]Sheet1!C$1:D$65536,2,FALSE)</f>
        <v>78.1097674418605</v>
      </c>
      <c r="E13" s="8">
        <v>0.1</v>
      </c>
      <c r="F13" s="12"/>
    </row>
    <row r="14" ht="22.5" customHeight="1" spans="1:5">
      <c r="A14" s="8">
        <v>13</v>
      </c>
      <c r="B14" s="9" t="s">
        <v>29</v>
      </c>
      <c r="C14" s="10" t="s">
        <v>30</v>
      </c>
      <c r="D14" s="13">
        <f>VLOOKUP(C14,[1]Sheet1!C$1:D$65536,2,FALSE)</f>
        <v>80.4948837209302</v>
      </c>
      <c r="E14" s="8">
        <v>0.06</v>
      </c>
    </row>
    <row r="15" ht="22.5" customHeight="1" spans="1:5">
      <c r="A15" s="8">
        <v>14</v>
      </c>
      <c r="B15" s="9" t="s">
        <v>31</v>
      </c>
      <c r="C15" s="10" t="s">
        <v>32</v>
      </c>
      <c r="D15" s="11">
        <f>VLOOKUP(C15,[1]Sheet1!C$1:D$65536,2,FALSE)</f>
        <v>81.2855813953488</v>
      </c>
      <c r="E15" s="8">
        <v>0.16</v>
      </c>
    </row>
    <row r="16" ht="22.5" customHeight="1" spans="1:5">
      <c r="A16" s="8">
        <v>15</v>
      </c>
      <c r="B16" s="9" t="s">
        <v>33</v>
      </c>
      <c r="C16" s="10" t="s">
        <v>34</v>
      </c>
      <c r="D16" s="11">
        <f>VLOOKUP(C16,[1]Sheet1!C$1:D$65536,2,FALSE)</f>
        <v>82.8986046511628</v>
      </c>
      <c r="E16" s="8">
        <v>0.06</v>
      </c>
    </row>
    <row r="17" ht="22.5" customHeight="1" spans="1:5">
      <c r="A17" s="8">
        <v>16</v>
      </c>
      <c r="B17" s="9" t="s">
        <v>35</v>
      </c>
      <c r="C17" s="10" t="s">
        <v>36</v>
      </c>
      <c r="D17" s="11">
        <f>VLOOKUP(C17,[1]Sheet1!C$1:D$65536,2,FALSE)</f>
        <v>85.6158139534884</v>
      </c>
      <c r="E17" s="8">
        <v>0.06</v>
      </c>
    </row>
    <row r="18" ht="22.5" customHeight="1" spans="1:6">
      <c r="A18" s="8">
        <v>17</v>
      </c>
      <c r="B18" s="9" t="s">
        <v>37</v>
      </c>
      <c r="C18" s="10" t="s">
        <v>38</v>
      </c>
      <c r="D18" s="11">
        <f>VLOOKUP(C18,[1]Sheet1!C$1:D$65536,2,FALSE)</f>
        <v>87.3084444444444</v>
      </c>
      <c r="E18" s="8">
        <v>0.1</v>
      </c>
      <c r="F18" s="12"/>
    </row>
    <row r="19" ht="22.5" customHeight="1" spans="1:5">
      <c r="A19" s="8">
        <v>18</v>
      </c>
      <c r="B19" s="9" t="s">
        <v>39</v>
      </c>
      <c r="C19" s="10" t="s">
        <v>40</v>
      </c>
      <c r="D19" s="11">
        <f>VLOOKUP(C19,[1]Sheet1!C$1:D$65536,2,FALSE)</f>
        <v>79.7627906976744</v>
      </c>
      <c r="E19" s="8">
        <v>0.35</v>
      </c>
    </row>
    <row r="20" ht="22.5" customHeight="1" spans="1:5">
      <c r="A20" s="8">
        <v>19</v>
      </c>
      <c r="B20" s="9" t="s">
        <v>41</v>
      </c>
      <c r="C20" s="10" t="s">
        <v>42</v>
      </c>
      <c r="D20" s="11">
        <f>VLOOKUP(C20,[1]Sheet1!C$1:D$65536,2,FALSE)</f>
        <v>92.0809302325581</v>
      </c>
      <c r="E20" s="8">
        <v>0.1</v>
      </c>
    </row>
    <row r="21" ht="22.5" customHeight="1" spans="1:5">
      <c r="A21" s="8">
        <v>20</v>
      </c>
      <c r="B21" s="9" t="s">
        <v>43</v>
      </c>
      <c r="C21" s="10" t="s">
        <v>44</v>
      </c>
      <c r="D21" s="11">
        <f>VLOOKUP(C21,[1]Sheet1!C$1:D$65536,2,FALSE)</f>
        <v>77.9283720930233</v>
      </c>
      <c r="E21" s="8">
        <v>0.06</v>
      </c>
    </row>
    <row r="22" ht="22.5" customHeight="1" spans="1:5">
      <c r="A22" s="8">
        <v>21</v>
      </c>
      <c r="B22" s="9" t="s">
        <v>45</v>
      </c>
      <c r="C22" s="10" t="s">
        <v>46</v>
      </c>
      <c r="D22" s="11">
        <f>VLOOKUP(C22,[1]Sheet1!C$1:D$65536,2,FALSE)</f>
        <v>87.1544186046512</v>
      </c>
      <c r="E22" s="8">
        <v>0.1</v>
      </c>
    </row>
    <row r="23" ht="22.5" customHeight="1" spans="1:5">
      <c r="A23" s="8">
        <v>22</v>
      </c>
      <c r="B23" s="9" t="s">
        <v>47</v>
      </c>
      <c r="C23" s="10" t="s">
        <v>48</v>
      </c>
      <c r="D23" s="11">
        <f>VLOOKUP(C23,[1]Sheet1!C$1:D$65536,2,FALSE)</f>
        <v>89.9879069767442</v>
      </c>
      <c r="E23" s="8">
        <v>0.6</v>
      </c>
    </row>
    <row r="24" ht="22.5" customHeight="1" spans="1:5">
      <c r="A24" s="8">
        <v>23</v>
      </c>
      <c r="B24" s="9" t="s">
        <v>49</v>
      </c>
      <c r="C24" s="10" t="s">
        <v>50</v>
      </c>
      <c r="D24" s="11">
        <f>VLOOKUP(C24,[1]Sheet1!C$1:D$65536,2,FALSE)</f>
        <v>88.9683720930232</v>
      </c>
      <c r="E24" s="8">
        <v>0.15</v>
      </c>
    </row>
    <row r="25" ht="22.5" customHeight="1" spans="1:5">
      <c r="A25" s="8">
        <v>24</v>
      </c>
      <c r="B25" s="9" t="s">
        <v>51</v>
      </c>
      <c r="C25" s="10" t="s">
        <v>52</v>
      </c>
      <c r="D25" s="11">
        <f>VLOOKUP(C25,[1]Sheet1!C$1:D$65536,2,FALSE)</f>
        <v>90.7423255813953</v>
      </c>
      <c r="E25" s="8">
        <v>0.06</v>
      </c>
    </row>
    <row r="26" ht="22.5" customHeight="1" spans="1:5">
      <c r="A26" s="8">
        <v>25</v>
      </c>
      <c r="B26" s="9" t="s">
        <v>53</v>
      </c>
      <c r="C26" s="10" t="s">
        <v>54</v>
      </c>
      <c r="D26" s="11">
        <f>VLOOKUP(C26,[1]Sheet1!C$1:D$65536,2,FALSE)</f>
        <v>83.1776744186047</v>
      </c>
      <c r="E26" s="8">
        <v>0.06</v>
      </c>
    </row>
    <row r="27" ht="22.5" customHeight="1" spans="1:5">
      <c r="A27" s="8">
        <v>26</v>
      </c>
      <c r="B27" s="9" t="s">
        <v>55</v>
      </c>
      <c r="C27" s="10" t="s">
        <v>56</v>
      </c>
      <c r="D27" s="11">
        <f>VLOOKUP(C27,[1]Sheet1!C$1:D$65536,2,FALSE)</f>
        <v>80.0902325581395</v>
      </c>
      <c r="E27" s="8">
        <v>0.06</v>
      </c>
    </row>
    <row r="28" ht="22.5" customHeight="1" spans="1:5">
      <c r="A28" s="8">
        <v>27</v>
      </c>
      <c r="B28" s="9" t="s">
        <v>57</v>
      </c>
      <c r="C28" s="10" t="s">
        <v>58</v>
      </c>
      <c r="D28" s="11">
        <f>VLOOKUP(C28,[1]Sheet1!C$1:D$65536,2,FALSE)</f>
        <v>85.3497674418605</v>
      </c>
      <c r="E28" s="8">
        <v>0.06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9B68199949404DB791291D8247FFF3D7_12</vt:lpwstr>
  </property>
</Properties>
</file>