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<sst xmlns="http://schemas.openxmlformats.org/spreadsheetml/2006/main" count="87" uniqueCount="72">
  <si>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序号</t>
  </si>
  <si>
    <t>学号</t>
  </si>
  <si>
    <t>姓名</t>
  </si>
  <si>
    <t>智育成绩</t>
  </si>
  <si>
    <t>发展性评价成绩</t>
  </si>
  <si>
    <t>2023112776</t>
  </si>
  <si>
    <t>刘昱豆</t>
  </si>
  <si>
    <t>2023112774</t>
  </si>
  <si>
    <t>土旦仁增</t>
  </si>
  <si>
    <t>2023112766</t>
  </si>
  <si>
    <t>蒋昕</t>
  </si>
  <si>
    <t>2023112749</t>
  </si>
  <si>
    <t>王嘉飞</t>
  </si>
  <si>
    <t>2023112778</t>
  </si>
  <si>
    <t>谢梦帆</t>
  </si>
  <si>
    <t>2023112751</t>
  </si>
  <si>
    <t>袁利</t>
  </si>
  <si>
    <t>2023112769</t>
  </si>
  <si>
    <t>鲜朝昕</t>
  </si>
  <si>
    <t>2023112761</t>
  </si>
  <si>
    <t>贾金硕</t>
  </si>
  <si>
    <t>2023112756</t>
  </si>
  <si>
    <t>田瀚</t>
  </si>
  <si>
    <t>2023112752</t>
  </si>
  <si>
    <t>刘德涛</t>
  </si>
  <si>
    <t>2023112773</t>
  </si>
  <si>
    <t>杨雯婷</t>
  </si>
  <si>
    <t>2023112750</t>
  </si>
  <si>
    <t>胡洁晓</t>
  </si>
  <si>
    <t>2023112767</t>
  </si>
  <si>
    <t>兰幸泽</t>
  </si>
  <si>
    <t>2023112768</t>
  </si>
  <si>
    <t>伍恒宇</t>
  </si>
  <si>
    <t>2023112748</t>
  </si>
  <si>
    <t>郭泽涛</t>
  </si>
  <si>
    <t>2023112765</t>
  </si>
  <si>
    <t>林羽洁</t>
  </si>
  <si>
    <t>2023112771</t>
  </si>
  <si>
    <t>沈文培</t>
  </si>
  <si>
    <t>2023112770</t>
  </si>
  <si>
    <t>廖星奎</t>
  </si>
  <si>
    <t>2023112772</t>
  </si>
  <si>
    <t>李林</t>
  </si>
  <si>
    <t>2023112760</t>
  </si>
  <si>
    <t>绪浩文</t>
  </si>
  <si>
    <t>2023112753</t>
  </si>
  <si>
    <t>周金豪</t>
  </si>
  <si>
    <t>2023112775</t>
  </si>
  <si>
    <t>胡林轩</t>
  </si>
  <si>
    <t>2023112763</t>
  </si>
  <si>
    <t>任富亮</t>
  </si>
  <si>
    <t>2023112759</t>
  </si>
  <si>
    <t>张志星</t>
  </si>
  <si>
    <t>2023112762</t>
  </si>
  <si>
    <t>骆名阳</t>
  </si>
  <si>
    <t>2023112755</t>
  </si>
  <si>
    <t>柯登</t>
  </si>
  <si>
    <t>2023112764</t>
  </si>
  <si>
    <t>肖鑫磊</t>
  </si>
  <si>
    <t>2023112777</t>
  </si>
  <si>
    <t>王晨欣</t>
  </si>
  <si>
    <t>对应奖项及加分</t>
  </si>
  <si>
    <t>班级宣传委员，0.1</t>
  </si>
  <si>
    <t>西南交通大学交通运输与物流学院第26届“运思逸言”辩论赛第三名，0.04</t>
  </si>
  <si>
    <t>生活委员，0.1</t>
  </si>
  <si>
    <t>数学建模校赛二等奖,0.1；“华中杯”大学生数学建模挑战赛三等奖,0.2；“廉以修身，俭以养德”廉洁文化知识竞赛三等奖,0.06；第一届健康知识竞赛二等奖,0.04；第一届交通知识竞答比赛三等奖,0.02；“运思逸言”辩论赛第三名,0.04</t>
  </si>
  <si>
    <t>2023-2024学年内，担任2023级交运类5班学习委员,0.15；西南交通大学交通运输与物流学院第二十六届“运思逸言”辩论赛中第三名,0.04；西南交通大学第128届周年校庆暨第五届太极拳比赛团体甲组二等奖,0.08</t>
  </si>
  <si>
    <t>西南交通大学交通运输与物流学院第二十六届“运思逸言”辩论赛中第三名,0.04</t>
  </si>
  <si>
    <t>交通运输与物流学院2023级交运5班班委任职文体委员,0.1；第二届“乐华杯”声乐、器乐大赛器乐组二等奖,0.08；西南交通大学第123届运动会建校128周年校庆运动会男子甲组4*100米第三名,0.08；西南交通大学交通运输与物流学院第二十六届“运思逸言”辩论赛中第三名，0.04</t>
  </si>
  <si>
    <t>2023年西南交通大学数学建模校赛二等奖,0.1</t>
  </si>
  <si>
    <t>班长,0.25；西南交通大学第128周年校庆暨第五届太极拳比赛二等奖,0.08；第十一届“奋斗有我为梦发声”主持人基地大赛决赛第四名,0.02；西南交通大学交通运输与物流学院举办的第二十六届“运思逸言”辩论赛，第三名,0.04</t>
  </si>
  <si>
    <t>任职交运五班心理委员,0.1；西南交通大学校运会跳绳接力一等奖,0.1；西南交通大学数学建模校赛三等奖,0.05；西南交通大学数学竞赛（非数学类）二等奖,0.1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</si>
</sst>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3" workbookViewId="0">
      <selection activeCell="F26" sqref="F26"/>
    </sheetView>
  </sheetViews>
  <sheetFormatPr defaultColWidth="9" defaultRowHeight="14.4"/>
  <cols>
    <col min="2" max="2" width="12.8796296296296" customWidth="1"/>
    <col min="4" max="4" width="12.3333333333333" customWidth="1"/>
    <col min="5" max="5" width="15.7777777777778" style="3" customWidth="1"/>
  </cols>
  <sheetData>
    <row r="1" s="2" customFormat="1" ht="22.5" customHeight="1" spans="1:5">
      <c r="A1" s="4" t="s">
        <v>0</v>
      </c>
      <c r="B1" s="5" t="s">
        <v>1</v>
      </c>
      <c r="C1" s="5" t="s">
        <v>2</v>
      </c>
      <c r="D1" s="6" t="s">
        <v>3</v>
      </c>
      <c r="E1" s="5" t="s">
        <v>4</v>
      </c>
    </row>
    <row r="2" ht="22.5" customHeight="1" spans="1:5">
      <c r="A2" s="7">
        <v>1</v>
      </c>
      <c r="B2" s="8" t="s">
        <v>5</v>
      </c>
      <c r="C2" s="9" t="s">
        <v>6</v>
      </c>
      <c r="D2" s="10">
        <f>VLOOKUP(C2,[1]Sheet1!C$1:D$65536,2,FALSE)</f>
        <v>71.7674418604651</v>
      </c>
      <c r="E2" s="7">
        <v>0</v>
      </c>
    </row>
    <row r="3" ht="22.5" customHeight="1" spans="1:5">
      <c r="A3" s="7">
        <v>2</v>
      </c>
      <c r="B3" s="8" t="s">
        <v>7</v>
      </c>
      <c r="C3" s="9" t="s">
        <v>8</v>
      </c>
      <c r="D3" s="10">
        <f>VLOOKUP(C3,[1]Sheet1!C$1:D$65536,2,FALSE)</f>
        <v>62.7556</v>
      </c>
      <c r="E3" s="7">
        <v>0</v>
      </c>
    </row>
    <row r="4" ht="22.5" customHeight="1" spans="1:5">
      <c r="A4" s="7">
        <v>3</v>
      </c>
      <c r="B4" s="8" t="s">
        <v>9</v>
      </c>
      <c r="C4" s="9" t="s">
        <v>10</v>
      </c>
      <c r="D4" s="11">
        <f>VLOOKUP(C4,[1]Sheet1!C$1:D$65536,2,FALSE)</f>
        <v>83.4883720930233</v>
      </c>
      <c r="E4" s="7">
        <f>VLOOKUP(C4,Sheet2!B:D,2,FALSE)</f>
        <v>0.1</v>
      </c>
    </row>
    <row r="5" ht="22.5" customHeight="1" spans="1:5">
      <c r="A5" s="7">
        <v>4</v>
      </c>
      <c r="B5" s="8" t="s">
        <v>11</v>
      </c>
      <c r="C5" s="9" t="s">
        <v>12</v>
      </c>
      <c r="D5" s="10">
        <f>VLOOKUP(C5,[1]Sheet1!C$1:D$65536,2,FALSE)</f>
        <v>73.5581395348837</v>
      </c>
      <c r="E5" s="7">
        <v>0</v>
      </c>
    </row>
    <row r="6" ht="22.5" customHeight="1" spans="1:5">
      <c r="A6" s="7">
        <v>5</v>
      </c>
      <c r="B6" s="8" t="s">
        <v>13</v>
      </c>
      <c r="C6" s="9" t="s">
        <v>14</v>
      </c>
      <c r="D6" s="11">
        <f>VLOOKUP(C6,[1]Sheet1!C$1:D$65536,2,FALSE)</f>
        <v>87.8059523809524</v>
      </c>
      <c r="E6" s="7">
        <f>VLOOKUP(C6,Sheet2!B:D,2,FALSE)</f>
        <v>0.27</v>
      </c>
    </row>
    <row r="7" ht="22.5" customHeight="1" spans="1:5">
      <c r="A7" s="7">
        <v>6</v>
      </c>
      <c r="B7" s="8" t="s">
        <v>15</v>
      </c>
      <c r="C7" s="9" t="s">
        <v>16</v>
      </c>
      <c r="D7" s="10">
        <f>VLOOKUP(C7,[1]Sheet1!C$1:D$65536,2,FALSE)</f>
        <v>73.7111111111111</v>
      </c>
      <c r="E7" s="7">
        <v>0</v>
      </c>
    </row>
    <row r="8" ht="22.5" customHeight="1" spans="1:5">
      <c r="A8" s="7">
        <v>7</v>
      </c>
      <c r="B8" s="8" t="s">
        <v>17</v>
      </c>
      <c r="C8" s="9" t="s">
        <v>18</v>
      </c>
      <c r="D8" s="11">
        <f>VLOOKUP(C8,[1]Sheet1!C$1:D$65536,2,FALSE)</f>
        <v>86.5555555555556</v>
      </c>
      <c r="E8" s="7">
        <f>VLOOKUP(C8,Sheet2!B:D,2,FALSE)</f>
        <v>0.04</v>
      </c>
    </row>
    <row r="9" ht="22.5" customHeight="1" spans="1:5">
      <c r="A9" s="7">
        <v>8</v>
      </c>
      <c r="B9" s="8" t="s">
        <v>19</v>
      </c>
      <c r="C9" s="9" t="s">
        <v>20</v>
      </c>
      <c r="D9" s="11">
        <f>VLOOKUP(C9,[1]Sheet1!C$1:D$65536,2,FALSE)</f>
        <v>92.0232558139535</v>
      </c>
      <c r="E9" s="7">
        <f>VLOOKUP(C9,Sheet2!B:D,2,FALSE)</f>
        <v>0.35</v>
      </c>
    </row>
    <row r="10" ht="22.5" customHeight="1" spans="1:5">
      <c r="A10" s="7">
        <v>9</v>
      </c>
      <c r="B10" s="8" t="s">
        <v>21</v>
      </c>
      <c r="C10" s="9" t="s">
        <v>22</v>
      </c>
      <c r="D10" s="11">
        <f>VLOOKUP(C10,[1]Sheet1!C$1:D$65536,2,FALSE)</f>
        <v>80.6046511627907</v>
      </c>
      <c r="E10" s="7">
        <v>0</v>
      </c>
    </row>
    <row r="11" ht="22.5" customHeight="1" spans="1:5">
      <c r="A11" s="7">
        <v>10</v>
      </c>
      <c r="B11" s="8" t="s">
        <v>23</v>
      </c>
      <c r="C11" s="9" t="s">
        <v>24</v>
      </c>
      <c r="D11" s="10">
        <f>VLOOKUP(C11,[1]Sheet1!C$1:D$65536,2,FALSE)</f>
        <v>73.8666666666667</v>
      </c>
      <c r="E11" s="7">
        <f>VLOOKUP(C11,Sheet2!B:D,2,FALSE)</f>
        <v>0.1</v>
      </c>
    </row>
    <row r="12" ht="22.5" customHeight="1" spans="1:5">
      <c r="A12" s="7">
        <v>11</v>
      </c>
      <c r="B12" s="8" t="s">
        <v>25</v>
      </c>
      <c r="C12" s="9" t="s">
        <v>26</v>
      </c>
      <c r="D12" s="10">
        <f>VLOOKUP(C12,[1]Sheet1!C$1:D$65536,2,FALSE)</f>
        <v>74.3720930232558</v>
      </c>
      <c r="E12" s="7">
        <v>0</v>
      </c>
    </row>
    <row r="13" ht="22.5" customHeight="1" spans="1:5">
      <c r="A13" s="7">
        <v>12</v>
      </c>
      <c r="B13" s="8" t="s">
        <v>27</v>
      </c>
      <c r="C13" s="9" t="s">
        <v>28</v>
      </c>
      <c r="D13" s="11">
        <f>VLOOKUP(C13,[1]Sheet1!C$1:D$65536,2,FALSE)</f>
        <v>82.1777777777778</v>
      </c>
      <c r="E13" s="7">
        <v>0</v>
      </c>
    </row>
    <row r="14" ht="22.5" customHeight="1" spans="1:5">
      <c r="A14" s="7">
        <v>13</v>
      </c>
      <c r="B14" s="8" t="s">
        <v>29</v>
      </c>
      <c r="C14" s="9" t="s">
        <v>30</v>
      </c>
      <c r="D14" s="11">
        <f>VLOOKUP(C14,[1]Sheet1!C$1:D$65536,2,FALSE)</f>
        <v>82.5860465116279</v>
      </c>
      <c r="E14" s="7">
        <f>VLOOKUP(C14,Sheet2!B:D,2,FALSE)</f>
        <v>0.04</v>
      </c>
    </row>
    <row r="15" ht="22.5" customHeight="1" spans="1:5">
      <c r="A15" s="7">
        <v>14</v>
      </c>
      <c r="B15" s="8" t="s">
        <v>31</v>
      </c>
      <c r="C15" s="9" t="s">
        <v>32</v>
      </c>
      <c r="D15" s="11">
        <f>VLOOKUP(C15,[1]Sheet1!C$1:D$65536,2,FALSE)</f>
        <v>87.6744186046512</v>
      </c>
      <c r="E15" s="7">
        <f>VLOOKUP(C15,Sheet2!B:D,2,FALSE)</f>
        <v>0.3</v>
      </c>
    </row>
    <row r="16" ht="22.5" customHeight="1" spans="1:5">
      <c r="A16" s="7">
        <v>15</v>
      </c>
      <c r="B16" s="8" t="s">
        <v>33</v>
      </c>
      <c r="C16" s="9" t="s">
        <v>34</v>
      </c>
      <c r="D16" s="11">
        <f>VLOOKUP(C16,[1]Sheet1!C$1:D$65536,2,FALSE)</f>
        <v>90.468085106383</v>
      </c>
      <c r="E16" s="7">
        <f>VLOOKUP(C16,Sheet2!B:D,2,FALSE)</f>
        <v>0.46</v>
      </c>
    </row>
    <row r="17" ht="22.5" customHeight="1" spans="1:6">
      <c r="A17" s="7">
        <v>16</v>
      </c>
      <c r="B17" s="8" t="s">
        <v>35</v>
      </c>
      <c r="C17" s="9" t="s">
        <v>36</v>
      </c>
      <c r="D17" s="11">
        <f>VLOOKUP(C17,[1]Sheet1!C$1:D$65536,2,FALSE)</f>
        <v>88.5555555555556</v>
      </c>
      <c r="E17" s="7">
        <v>0</v>
      </c>
      <c r="F17" s="12"/>
    </row>
    <row r="18" ht="22.5" customHeight="1" spans="1:5">
      <c r="A18" s="7">
        <v>17</v>
      </c>
      <c r="B18" s="8" t="s">
        <v>37</v>
      </c>
      <c r="C18" s="9" t="s">
        <v>38</v>
      </c>
      <c r="D18" s="11">
        <f>VLOOKUP(C18,[1]Sheet1!C$1:D$65536,2,FALSE)</f>
        <v>87.5116279069767</v>
      </c>
      <c r="E18" s="7">
        <v>0</v>
      </c>
    </row>
    <row r="19" ht="22.5" customHeight="1" spans="1:5">
      <c r="A19" s="7">
        <v>18</v>
      </c>
      <c r="B19" s="8" t="s">
        <v>39</v>
      </c>
      <c r="C19" s="9" t="s">
        <v>40</v>
      </c>
      <c r="D19" s="11">
        <f>VLOOKUP(C19,[1]Sheet1!C$1:D$65536,2,FALSE)</f>
        <v>82.4883720930233</v>
      </c>
      <c r="E19" s="7">
        <f>VLOOKUP(C19,Sheet2!B:D,2,FALSE)</f>
        <v>0.04</v>
      </c>
    </row>
    <row r="20" ht="22.5" customHeight="1" spans="1:5">
      <c r="A20" s="7">
        <v>19</v>
      </c>
      <c r="B20" s="8" t="s">
        <v>41</v>
      </c>
      <c r="C20" s="9" t="s">
        <v>42</v>
      </c>
      <c r="D20" s="11">
        <f>VLOOKUP(C20,[1]Sheet1!C$1:D$65536,2,FALSE)</f>
        <v>82.4444444444444</v>
      </c>
      <c r="E20" s="7">
        <v>0</v>
      </c>
    </row>
    <row r="21" ht="22.5" customHeight="1" spans="1:7">
      <c r="A21" s="7">
        <v>20</v>
      </c>
      <c r="B21" s="8" t="s">
        <v>43</v>
      </c>
      <c r="C21" s="9" t="s">
        <v>44</v>
      </c>
      <c r="D21" s="11">
        <f>VLOOKUP(C21,[1]Sheet1!C$1:D$65536,2,FALSE)</f>
        <v>89.7209302325581</v>
      </c>
      <c r="E21" s="7">
        <v>0.35</v>
      </c>
      <c r="F21" s="12"/>
      <c r="G21" s="12"/>
    </row>
    <row r="22" ht="22.5" customHeight="1" spans="1:5">
      <c r="A22" s="7">
        <v>21</v>
      </c>
      <c r="B22" s="8" t="s">
        <v>45</v>
      </c>
      <c r="C22" s="9" t="s">
        <v>46</v>
      </c>
      <c r="D22" s="11">
        <f>VLOOKUP(C22,[1]Sheet1!C$1:D$65536,2,FALSE)</f>
        <v>90.5116279069767</v>
      </c>
      <c r="E22" s="7">
        <f>VLOOKUP(C22,Sheet2!B:D,2,FALSE)</f>
        <v>0.1</v>
      </c>
    </row>
    <row r="23" ht="22.5" customHeight="1" spans="1:5">
      <c r="A23" s="7">
        <v>22</v>
      </c>
      <c r="B23" s="8" t="s">
        <v>47</v>
      </c>
      <c r="C23" s="9" t="s">
        <v>48</v>
      </c>
      <c r="D23" s="11">
        <f>VLOOKUP(C23,[1]Sheet1!C$1:D$65536,2,FALSE)</f>
        <v>81.5116279069767</v>
      </c>
      <c r="E23" s="7">
        <v>0</v>
      </c>
    </row>
    <row r="24" ht="22.5" customHeight="1" spans="1:5">
      <c r="A24" s="7">
        <v>23</v>
      </c>
      <c r="B24" s="8" t="s">
        <v>49</v>
      </c>
      <c r="C24" s="9" t="s">
        <v>50</v>
      </c>
      <c r="D24" s="10">
        <f>VLOOKUP(C24,[1]Sheet1!C$1:D$65536,2,FALSE)</f>
        <v>72.5531914893617</v>
      </c>
      <c r="E24" s="7">
        <v>0</v>
      </c>
    </row>
    <row r="25" ht="22.5" customHeight="1" spans="1:5">
      <c r="A25" s="7">
        <v>24</v>
      </c>
      <c r="B25" s="8" t="s">
        <v>51</v>
      </c>
      <c r="C25" s="9" t="s">
        <v>52</v>
      </c>
      <c r="D25" s="10">
        <f>VLOOKUP(C25,[1]Sheet1!C$1:D$65536,2,FALSE)</f>
        <v>70.046511627907</v>
      </c>
      <c r="E25" s="7">
        <v>0</v>
      </c>
    </row>
    <row r="26" ht="22.5" customHeight="1" spans="1:9">
      <c r="A26" s="7">
        <v>25</v>
      </c>
      <c r="B26" s="8" t="s">
        <v>53</v>
      </c>
      <c r="C26" s="9" t="s">
        <v>54</v>
      </c>
      <c r="D26" s="11">
        <f>VLOOKUP(C26,[1]Sheet1!C$1:D$65536,2,FALSE)</f>
        <v>81.2279069767442</v>
      </c>
      <c r="E26" s="7">
        <v>0.04</v>
      </c>
      <c r="F26" s="12"/>
      <c r="G26" s="12"/>
      <c r="H26" s="12"/>
      <c r="I26" s="12"/>
    </row>
    <row r="27" ht="22.5" customHeight="1" spans="1:5">
      <c r="A27" s="7">
        <v>26</v>
      </c>
      <c r="B27" s="8" t="s">
        <v>55</v>
      </c>
      <c r="C27" s="9" t="s">
        <v>56</v>
      </c>
      <c r="D27" s="11">
        <f>VLOOKUP(C27,[1]Sheet1!C$1:D$65536,2,FALSE)</f>
        <v>84.8139534883721</v>
      </c>
      <c r="E27" s="7">
        <v>0</v>
      </c>
    </row>
    <row r="28" ht="22.5" customHeight="1" spans="1:5">
      <c r="A28" s="7">
        <v>27</v>
      </c>
      <c r="B28" s="8" t="s">
        <v>57</v>
      </c>
      <c r="C28" s="9" t="s">
        <v>58</v>
      </c>
      <c r="D28" s="10">
        <f>VLOOKUP(C28,[1]Sheet1!C$1:D$65536,2,FALSE)</f>
        <v>75</v>
      </c>
      <c r="E28" s="7">
        <v>0</v>
      </c>
    </row>
    <row r="29" ht="22.5" customHeight="1" spans="1:5">
      <c r="A29" s="7">
        <v>28</v>
      </c>
      <c r="B29" s="8" t="s">
        <v>59</v>
      </c>
      <c r="C29" s="9" t="s">
        <v>60</v>
      </c>
      <c r="D29" s="11">
        <f>VLOOKUP(C29,[1]Sheet1!C$1:D$65536,2,FALSE)</f>
        <v>87.2790697674419</v>
      </c>
      <c r="E29" s="7"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C1" sqref="C1:D1"/>
    </sheetView>
  </sheetViews>
  <sheetFormatPr defaultColWidth="9" defaultRowHeight="14.4" outlineLevelCol="3"/>
  <sheetData>
    <row r="1" spans="1:4">
      <c r="A1" t="s">
        <v>1</v>
      </c>
      <c r="B1" t="s">
        <v>2</v>
      </c>
      <c r="C1" s="1" t="s">
        <v>4</v>
      </c>
      <c r="D1" t="s">
        <v>61</v>
      </c>
    </row>
    <row r="2" spans="1:4">
      <c r="A2">
        <v>2023112753</v>
      </c>
      <c r="B2" t="s">
        <v>46</v>
      </c>
      <c r="C2" s="1">
        <v>0.1</v>
      </c>
      <c r="D2" t="s">
        <v>62</v>
      </c>
    </row>
    <row r="3" spans="1:4">
      <c r="A3">
        <v>2023112769</v>
      </c>
      <c r="B3" t="s">
        <v>18</v>
      </c>
      <c r="C3" s="1">
        <v>0.04</v>
      </c>
      <c r="D3" t="s">
        <v>63</v>
      </c>
    </row>
    <row r="4" spans="1:4">
      <c r="A4">
        <v>2023112752</v>
      </c>
      <c r="B4" t="s">
        <v>24</v>
      </c>
      <c r="C4" s="1">
        <v>0.1</v>
      </c>
      <c r="D4" t="s">
        <v>64</v>
      </c>
    </row>
    <row r="5" spans="1:4">
      <c r="A5">
        <v>2023112748</v>
      </c>
      <c r="B5" t="s">
        <v>34</v>
      </c>
      <c r="C5" s="1">
        <v>0.46</v>
      </c>
      <c r="D5" t="s">
        <v>65</v>
      </c>
    </row>
    <row r="6" spans="1:4">
      <c r="A6">
        <v>2023112778</v>
      </c>
      <c r="B6" t="s">
        <v>14</v>
      </c>
      <c r="C6" s="1">
        <v>0.27</v>
      </c>
      <c r="D6" t="s">
        <v>66</v>
      </c>
    </row>
    <row r="7" spans="1:4">
      <c r="A7">
        <v>2023112770</v>
      </c>
      <c r="B7" t="s">
        <v>40</v>
      </c>
      <c r="C7" s="1">
        <v>0.04</v>
      </c>
      <c r="D7" t="s">
        <v>67</v>
      </c>
    </row>
    <row r="8" spans="1:4">
      <c r="A8">
        <v>2023112768</v>
      </c>
      <c r="B8" t="s">
        <v>32</v>
      </c>
      <c r="C8" s="1">
        <v>0.3</v>
      </c>
      <c r="D8" t="s">
        <v>68</v>
      </c>
    </row>
    <row r="9" spans="1:4">
      <c r="A9">
        <v>2023112767</v>
      </c>
      <c r="B9" t="s">
        <v>30</v>
      </c>
      <c r="C9" s="1">
        <v>0.04</v>
      </c>
      <c r="D9" t="s">
        <v>67</v>
      </c>
    </row>
    <row r="10" spans="1:4">
      <c r="A10">
        <v>203112766</v>
      </c>
      <c r="B10" t="s">
        <v>10</v>
      </c>
      <c r="C10" s="1">
        <v>0.1</v>
      </c>
      <c r="D10" t="s">
        <v>69</v>
      </c>
    </row>
    <row r="11" spans="1:4">
      <c r="A11">
        <v>2023112762</v>
      </c>
      <c r="B11" t="s">
        <v>54</v>
      </c>
      <c r="C11" s="1">
        <v>0.39</v>
      </c>
      <c r="D11" t="s">
        <v>70</v>
      </c>
    </row>
    <row r="12" spans="1:4">
      <c r="A12">
        <v>2023112761</v>
      </c>
      <c r="B12" t="s">
        <v>20</v>
      </c>
      <c r="C12" s="1">
        <v>0.35</v>
      </c>
      <c r="D12" t="s">
        <v>71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76F740BB580345D8B280CD47BB2F1259_12</vt:lpwstr>
  </property>
</Properties>
</file>