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<sst xmlns="http://schemas.openxmlformats.org/spreadsheetml/2006/main" count="90" uniqueCount="74">
  <si>
    <t>序号</t>
  </si>
  <si>
    <t>学号</t>
  </si>
  <si>
    <t>姓名</t>
  </si>
  <si>
    <t>智育成绩</t>
  </si>
  <si>
    <t>发展性评价成绩</t>
  </si>
  <si>
    <t>2023112828</t>
  </si>
  <si>
    <t>晏粒丁</t>
  </si>
  <si>
    <t>2023112816</t>
  </si>
  <si>
    <t>胡梅铃</t>
  </si>
  <si>
    <t>2023112837</t>
  </si>
  <si>
    <t>马浩天</t>
  </si>
  <si>
    <t>2023112817</t>
  </si>
  <si>
    <t>李轩然</t>
  </si>
  <si>
    <t>2023112836</t>
  </si>
  <si>
    <t>陈子然</t>
  </si>
  <si>
    <t>2023112839</t>
  </si>
  <si>
    <t>余佳蔓</t>
  </si>
  <si>
    <t>2023112823</t>
  </si>
  <si>
    <t>马佳浩</t>
  </si>
  <si>
    <t>2023112838</t>
  </si>
  <si>
    <t>姜俊坤</t>
  </si>
  <si>
    <t>2023112822</t>
  </si>
  <si>
    <t>邢起昀</t>
  </si>
  <si>
    <t>2023112819</t>
  </si>
  <si>
    <t>肖立伟</t>
  </si>
  <si>
    <t>2023112835</t>
  </si>
  <si>
    <t>李梅婧玥</t>
  </si>
  <si>
    <t>2023112829</t>
  </si>
  <si>
    <t>邹太平</t>
  </si>
  <si>
    <t>2023112827</t>
  </si>
  <si>
    <t>刘宇</t>
  </si>
  <si>
    <t>2023112830</t>
  </si>
  <si>
    <t>李宸</t>
  </si>
  <si>
    <t>2023112815</t>
  </si>
  <si>
    <t>毛鹏宇</t>
  </si>
  <si>
    <t>2023112831</t>
  </si>
  <si>
    <t>刘思灼</t>
  </si>
  <si>
    <t>2023112811</t>
  </si>
  <si>
    <t>安邦</t>
  </si>
  <si>
    <t>2023112826</t>
  </si>
  <si>
    <t>张钰淇</t>
  </si>
  <si>
    <t>2023112812</t>
  </si>
  <si>
    <t>杨雯熙</t>
  </si>
  <si>
    <t>2023112821</t>
  </si>
  <si>
    <t>王飞扬</t>
  </si>
  <si>
    <t>2023112833</t>
  </si>
  <si>
    <t>刘晓骥</t>
  </si>
  <si>
    <t>2023112813</t>
  </si>
  <si>
    <t>骆航</t>
  </si>
  <si>
    <t>2023112834</t>
  </si>
  <si>
    <t>童敏益</t>
  </si>
  <si>
    <t>2023112832</t>
  </si>
  <si>
    <t>盛展</t>
  </si>
  <si>
    <t>2023112840</t>
  </si>
  <si>
    <t>翁茂雄</t>
  </si>
  <si>
    <t>2023112825</t>
  </si>
  <si>
    <t>余子杨</t>
  </si>
  <si>
    <t>2023112820</t>
  </si>
  <si>
    <t>王治</t>
  </si>
  <si>
    <t>对应奖项及加分</t>
  </si>
  <si>
    <t>2023级交运类7班班长，0.25；2024年“追寻火红岁月，奏响青春乐章”主题“三走”活动三等奖，0.02</t>
  </si>
  <si>
    <t>班级生活委员，0.1；西南交通大学第123届运动会暨建校128周年校庆运动会甲组坐地起身一等奖，0.1；2024年“追寻火红岁月，奏响青春乐章”主题“三走”活动三等奖，0.02</t>
  </si>
  <si>
    <t>2024年“追寻火红岁月，奏响青春乐章”主题“三走”活动三等奖，0.02；组织委员，0.1</t>
  </si>
  <si>
    <t>2023级交运类7班团支书，0.25；2024年“追寻火红岁月，奏响青春乐章”主题“三走”活动三等奖，0.02</t>
  </si>
  <si>
    <t>西南交通大学第128周年校庆暨第五届太极拳比赛二等奖，0.08；西南交通大学交通运输与物流学院“崭新征程担使命，交通强国践初心”第一届交通知识竞答比赛三等奖，0.02；2024年“追寻火红岁月，奏响青春乐章”主题“三走”活动三等奖，0.02</t>
  </si>
  <si>
    <t>西南交通大学第128周年校庆暨第五届太极拳比赛团体甲组二等奖,0.08；西南交通大学第二届交通知识问答比赛一等奖,0.06；2024年“追寻火红岁月，奏响青春乐章”主题“三走”活动三等奖，0.02</t>
  </si>
  <si>
    <t>2024年“追寻火红岁月，奏响青春乐章”主题“三走”活动三等奖，0.02</t>
  </si>
  <si>
    <t>2024院运会男子1000米第四名,0.02；第123届校运会甲组坐地起身第一名,0.1；2024年“追寻火红岁月，奏响青春乐章”主题“三走”活动三等奖，0.02</t>
  </si>
  <si>
    <t>2024年西南交通大学数学建模校赛三等奖,0.05；2023年西南交通大学五子棋新生赛第二名,0.08；“廉以修身，洁以养德”廉洁文化知识竞赛一等奖,0.1；西南交通大学第128周年校庆暨第五届太极拳比赛团体甲组二等奖,0.08；西南交通大学第二届交通知识问答比赛二等奖,0.04；2023年西南交通大学交通运输与物流学院“崭新征程担使命，交通强国践初心”第一届交通知识竞答比赛三等奖,0.02；交通运输与物流学院2024“青春交汇赴星辰，杨帆运梦正当时”运动会男子1000米第五名,0.02；2024年“追寻火红岁月，奏响青春乐章”主题“三走”活动三等奖，0.02</t>
  </si>
  <si>
    <t>“青春交汇赴星辰，扬帆远梦正当时”运动会  三等奖,0.02；2024年“追寻火红岁月，奏响青春乐章”主题“三走”活动三等奖，0.02</t>
  </si>
  <si>
    <t>交通运输与物流学院2024“青春交汇赴星辰，扬帆运梦正当时”运动会女子200m第四名,0.02；西南交通大学第128周年校庆暨第五届太极拳比赛团体甲组二等奖（团体）,0.08；任职交通运输类七班学习委员一职,0.15</t>
  </si>
  <si>
    <t>在2023—2024学年内，在西南交通大学交通运输与物流学院2023级交运类7班担任权益委员职务,0.1；2024年“追寻火红岁月，奏响青春乐章”主题“三走”活动三等奖，0.02</t>
  </si>
  <si>
    <t>西南交通大学第一届交通知识竞答比赛三等奖,0.02；西南交通大学第二届交通知识问答比赛二等奖,0.04；西南交通大学第123届运动会甲组绳圈的力量第五名,0.06；2024年“追寻火红岁月，奏响青春乐章”主题“三走”活动三等奖，0.02</t>
  </si>
  <si>
    <t>西南交通大学数学建模竞赛三等奖，0.05；交通运输与物流学院2023级班徽设计大赛一等奖，0.06；太极比赛一等奖，0.1；主持人大赛一等奖，0.06；2024年“追寻火红岁月，奏响青春乐章”主题“三走”活动三等奖，0.02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</si>
</sst>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workbookViewId="0">
      <selection activeCell="H4" sqref="H4"/>
    </sheetView>
  </sheetViews>
  <sheetFormatPr defaultColWidth="9" defaultRowHeight="13.5" outlineLevelCol="4"/>
  <cols>
    <col min="2" max="2" width="12.875" customWidth="1"/>
    <col min="4" max="4" width="13.8916666666667" customWidth="1"/>
    <col min="5" max="5" width="14.6666666666667" style="3" customWidth="1"/>
  </cols>
  <sheetData>
    <row r="1" s="2" customFormat="1" ht="22.5" customHeight="1" spans="1:5">
      <c r="A1" s="4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ht="22.5" customHeight="1" spans="1:5">
      <c r="A2" s="8">
        <v>1</v>
      </c>
      <c r="B2" s="9" t="s">
        <v>5</v>
      </c>
      <c r="C2" s="10" t="s">
        <v>6</v>
      </c>
      <c r="D2" s="11">
        <f>VLOOKUP(C2,[1]Sheet1!C$1:D$65536,2,FALSE)</f>
        <v>91.0714285714286</v>
      </c>
      <c r="E2" s="12">
        <f>VLOOKUP(C2,Sheet2!A:C,2,FALSE)</f>
        <v>0.27</v>
      </c>
    </row>
    <row r="3" ht="22.5" customHeight="1" spans="1:5">
      <c r="A3" s="8">
        <v>2</v>
      </c>
      <c r="B3" s="9" t="s">
        <v>7</v>
      </c>
      <c r="C3" s="10" t="s">
        <v>8</v>
      </c>
      <c r="D3" s="11">
        <f>VLOOKUP(C3,[1]Sheet1!C$1:D$65536,2,FALSE)</f>
        <v>88.1860465116279</v>
      </c>
      <c r="E3" s="12">
        <v>0</v>
      </c>
    </row>
    <row r="4" ht="22.5" customHeight="1" spans="1:5">
      <c r="A4" s="8">
        <v>3</v>
      </c>
      <c r="B4" s="9" t="s">
        <v>9</v>
      </c>
      <c r="C4" s="10" t="s">
        <v>10</v>
      </c>
      <c r="D4" s="11">
        <f>VLOOKUP(C4,[1]Sheet1!C$1:D$65536,2,FALSE)</f>
        <v>84.6</v>
      </c>
      <c r="E4" s="12">
        <v>0</v>
      </c>
    </row>
    <row r="5" ht="22.5" customHeight="1" spans="1:5">
      <c r="A5" s="8">
        <v>4</v>
      </c>
      <c r="B5" s="9" t="s">
        <v>11</v>
      </c>
      <c r="C5" s="10" t="s">
        <v>12</v>
      </c>
      <c r="D5" s="11">
        <f>VLOOKUP(C5,[1]Sheet1!C$1:D$65536,2,FALSE)</f>
        <v>80.3116279069768</v>
      </c>
      <c r="E5" s="12">
        <v>0</v>
      </c>
    </row>
    <row r="6" ht="22.5" customHeight="1" spans="1:5">
      <c r="A6" s="8">
        <v>5</v>
      </c>
      <c r="B6" s="9" t="s">
        <v>13</v>
      </c>
      <c r="C6" s="10" t="s">
        <v>14</v>
      </c>
      <c r="D6" s="13">
        <f>VLOOKUP(C6,[1]Sheet1!C$1:D$65536,2,FALSE)</f>
        <v>77.8444444444444</v>
      </c>
      <c r="E6" s="12">
        <v>0</v>
      </c>
    </row>
    <row r="7" ht="22.5" customHeight="1" spans="1:5">
      <c r="A7" s="8">
        <v>6</v>
      </c>
      <c r="B7" s="9" t="s">
        <v>15</v>
      </c>
      <c r="C7" s="10" t="s">
        <v>16</v>
      </c>
      <c r="D7" s="11">
        <f>VLOOKUP(C7,[1]Sheet1!C$1:D$65536,2,FALSE)</f>
        <v>89.7173913043478</v>
      </c>
      <c r="E7" s="12">
        <f>VLOOKUP(C7,Sheet2!A:C,2,FALSE)</f>
        <v>0.02</v>
      </c>
    </row>
    <row r="8" ht="22.5" customHeight="1" spans="1:5">
      <c r="A8" s="8">
        <v>7</v>
      </c>
      <c r="B8" s="9" t="s">
        <v>17</v>
      </c>
      <c r="C8" s="10" t="s">
        <v>18</v>
      </c>
      <c r="D8" s="11">
        <f>VLOOKUP(C8,[1]Sheet1!C$1:D$65536,2,FALSE)</f>
        <v>84.7333333333333</v>
      </c>
      <c r="E8" s="12">
        <f>VLOOKUP(C8,Sheet2!A:C,2,FALSE)</f>
        <v>0.12</v>
      </c>
    </row>
    <row r="9" ht="22.5" customHeight="1" spans="1:5">
      <c r="A9" s="8">
        <v>8</v>
      </c>
      <c r="B9" s="9" t="s">
        <v>19</v>
      </c>
      <c r="C9" s="10" t="s">
        <v>20</v>
      </c>
      <c r="D9" s="11">
        <f>VLOOKUP(C9,[1]Sheet1!C$1:D$65536,2,FALSE)</f>
        <v>84.3111111111111</v>
      </c>
      <c r="E9" s="12">
        <v>0</v>
      </c>
    </row>
    <row r="10" ht="22.5" customHeight="1" spans="1:5">
      <c r="A10" s="8">
        <v>9</v>
      </c>
      <c r="B10" s="9" t="s">
        <v>21</v>
      </c>
      <c r="C10" s="10" t="s">
        <v>22</v>
      </c>
      <c r="D10" s="11">
        <f>VLOOKUP(C10,[1]Sheet1!C$1:D$65536,2,FALSE)</f>
        <v>85.9302325581395</v>
      </c>
      <c r="E10" s="12">
        <f>VLOOKUP(C10,Sheet2!A:C,2,FALSE)</f>
        <v>0.22</v>
      </c>
    </row>
    <row r="11" ht="22.5" customHeight="1" spans="1:5">
      <c r="A11" s="8">
        <v>10</v>
      </c>
      <c r="B11" s="9" t="s">
        <v>23</v>
      </c>
      <c r="C11" s="10" t="s">
        <v>24</v>
      </c>
      <c r="D11" s="11">
        <f>VLOOKUP(C11,[1]Sheet1!C$1:D$65536,2,FALSE)</f>
        <v>87.9545454545455</v>
      </c>
      <c r="E11" s="12">
        <f>VLOOKUP(C11,Sheet2!A:C,2,FALSE)</f>
        <v>0.14</v>
      </c>
    </row>
    <row r="12" ht="22.5" customHeight="1" spans="1:5">
      <c r="A12" s="8">
        <v>11</v>
      </c>
      <c r="B12" s="9" t="s">
        <v>25</v>
      </c>
      <c r="C12" s="10" t="s">
        <v>26</v>
      </c>
      <c r="D12" s="11">
        <f>VLOOKUP(C12,[1]Sheet1!C$1:D$65536,2,FALSE)</f>
        <v>85.5813953488372</v>
      </c>
      <c r="E12" s="12">
        <f>VLOOKUP(C12,Sheet2!A:C,2,FALSE)</f>
        <v>0.04</v>
      </c>
    </row>
    <row r="13" ht="22.5" customHeight="1" spans="1:5">
      <c r="A13" s="8">
        <v>12</v>
      </c>
      <c r="B13" s="9" t="s">
        <v>27</v>
      </c>
      <c r="C13" s="10" t="s">
        <v>28</v>
      </c>
      <c r="D13" s="11">
        <f>VLOOKUP(C13,[1]Sheet1!C$1:D$65536,2,FALSE)</f>
        <v>91.2</v>
      </c>
      <c r="E13" s="12">
        <f>VLOOKUP(C13,Sheet2!A:C,2,FALSE)</f>
        <v>0.12</v>
      </c>
    </row>
    <row r="14" ht="22.5" customHeight="1" spans="1:5">
      <c r="A14" s="8">
        <v>13</v>
      </c>
      <c r="B14" s="9" t="s">
        <v>29</v>
      </c>
      <c r="C14" s="10" t="s">
        <v>30</v>
      </c>
      <c r="D14" s="11">
        <f>VLOOKUP(C14,[1]Sheet1!C$1:D$65536,2,FALSE)</f>
        <v>85.0952380952381</v>
      </c>
      <c r="E14" s="12">
        <v>0</v>
      </c>
    </row>
    <row r="15" ht="22.5" customHeight="1" spans="1:5">
      <c r="A15" s="8">
        <v>14</v>
      </c>
      <c r="B15" s="9" t="s">
        <v>31</v>
      </c>
      <c r="C15" s="10" t="s">
        <v>32</v>
      </c>
      <c r="D15" s="11">
        <f>VLOOKUP(C15,[1]Sheet1!C$1:D$65536,2,FALSE)</f>
        <v>89.5434782608696</v>
      </c>
      <c r="E15" s="12">
        <f>VLOOKUP(C15,Sheet2!A:C,2,FALSE)</f>
        <v>0.3</v>
      </c>
    </row>
    <row r="16" ht="22.5" customHeight="1" spans="1:5">
      <c r="A16" s="8">
        <v>15</v>
      </c>
      <c r="B16" s="9" t="s">
        <v>33</v>
      </c>
      <c r="C16" s="10" t="s">
        <v>34</v>
      </c>
      <c r="D16" s="11">
        <f>VLOOKUP(C16,[1]Sheet1!C$1:D$65536,2,FALSE)</f>
        <v>82.3695652173913</v>
      </c>
      <c r="E16" s="12">
        <v>0</v>
      </c>
    </row>
    <row r="17" ht="22.5" customHeight="1" spans="1:5">
      <c r="A17" s="8">
        <v>16</v>
      </c>
      <c r="B17" s="9" t="s">
        <v>35</v>
      </c>
      <c r="C17" s="10" t="s">
        <v>36</v>
      </c>
      <c r="D17" s="11">
        <f>VLOOKUP(C17,[1]Sheet1!C$1:D$65536,2,FALSE)</f>
        <v>84.046511627907</v>
      </c>
      <c r="E17" s="12">
        <f>VLOOKUP(C17,Sheet2!A:C,2,FALSE)</f>
        <v>0.16</v>
      </c>
    </row>
    <row r="18" ht="22.5" customHeight="1" spans="1:5">
      <c r="A18" s="8">
        <v>17</v>
      </c>
      <c r="B18" s="9" t="s">
        <v>37</v>
      </c>
      <c r="C18" s="10" t="s">
        <v>38</v>
      </c>
      <c r="D18" s="11">
        <f>VLOOKUP(C18,[1]Sheet1!C$1:D$65536,2,FALSE)</f>
        <v>81.3720930232558</v>
      </c>
      <c r="E18" s="12">
        <f>VLOOKUP(C18,Sheet2!A:C,2,FALSE)</f>
        <v>0.14</v>
      </c>
    </row>
    <row r="19" ht="22.5" customHeight="1" spans="1:5">
      <c r="A19" s="8">
        <v>18</v>
      </c>
      <c r="B19" s="9" t="s">
        <v>39</v>
      </c>
      <c r="C19" s="10" t="s">
        <v>40</v>
      </c>
      <c r="D19" s="13">
        <f>VLOOKUP(C19,[1]Sheet1!C$1:D$65536,2,FALSE)</f>
        <v>75.5116279069767</v>
      </c>
      <c r="E19" s="12">
        <f>VLOOKUP(C19,Sheet2!A:C,2,FALSE)</f>
        <v>0.29</v>
      </c>
    </row>
    <row r="20" ht="22.5" customHeight="1" spans="1:5">
      <c r="A20" s="8">
        <v>19</v>
      </c>
      <c r="B20" s="9" t="s">
        <v>41</v>
      </c>
      <c r="C20" s="10" t="s">
        <v>42</v>
      </c>
      <c r="D20" s="11">
        <f>VLOOKUP(C20,[1]Sheet1!C$1:D$65536,2,FALSE)</f>
        <v>83.5813953488372</v>
      </c>
      <c r="E20" s="12">
        <f>VLOOKUP(C20,Sheet2!A:C,2,FALSE)</f>
        <v>0.27</v>
      </c>
    </row>
    <row r="21" ht="22.5" customHeight="1" spans="1:5">
      <c r="A21" s="8">
        <v>20</v>
      </c>
      <c r="B21" s="9" t="s">
        <v>43</v>
      </c>
      <c r="C21" s="10" t="s">
        <v>44</v>
      </c>
      <c r="D21" s="11">
        <f>VLOOKUP(C21,[1]Sheet1!C$1:D$65536,2,FALSE)</f>
        <v>87.8580952380952</v>
      </c>
      <c r="E21" s="12">
        <v>0</v>
      </c>
    </row>
    <row r="22" ht="22.5" customHeight="1" spans="1:5">
      <c r="A22" s="8">
        <v>21</v>
      </c>
      <c r="B22" s="9" t="s">
        <v>45</v>
      </c>
      <c r="C22" s="10" t="s">
        <v>46</v>
      </c>
      <c r="D22" s="11">
        <f>VLOOKUP(C22,[1]Sheet1!C$1:D$65536,2,FALSE)</f>
        <v>83.1190476190476</v>
      </c>
      <c r="E22" s="12">
        <v>0</v>
      </c>
    </row>
    <row r="23" ht="22.5" customHeight="1" spans="1:5">
      <c r="A23" s="8">
        <v>22</v>
      </c>
      <c r="B23" s="9" t="s">
        <v>47</v>
      </c>
      <c r="C23" s="10" t="s">
        <v>48</v>
      </c>
      <c r="D23" s="13">
        <f>VLOOKUP(C23,[1]Sheet1!C$1:D$65536,2,FALSE)</f>
        <v>70.2190476190476</v>
      </c>
      <c r="E23" s="12">
        <v>0</v>
      </c>
    </row>
    <row r="24" ht="22.5" customHeight="1" spans="1:5">
      <c r="A24" s="8">
        <v>23</v>
      </c>
      <c r="B24" s="9" t="s">
        <v>49</v>
      </c>
      <c r="C24" s="10" t="s">
        <v>50</v>
      </c>
      <c r="D24" s="11">
        <f>VLOOKUP(C24,[1]Sheet1!C$1:D$65536,2,FALSE)</f>
        <v>90.2619047619048</v>
      </c>
      <c r="E24" s="12">
        <v>0</v>
      </c>
    </row>
    <row r="25" ht="22.5" customHeight="1" spans="1:5">
      <c r="A25" s="8">
        <v>24</v>
      </c>
      <c r="B25" s="9" t="s">
        <v>51</v>
      </c>
      <c r="C25" s="10" t="s">
        <v>52</v>
      </c>
      <c r="D25" s="11">
        <f>VLOOKUP(C25,[1]Sheet1!C$1:D$65536,2,FALSE)</f>
        <v>88</v>
      </c>
      <c r="E25" s="12">
        <f>VLOOKUP(C25,Sheet2!A:C,2,FALSE)</f>
        <v>0.25</v>
      </c>
    </row>
    <row r="26" ht="22.5" customHeight="1" spans="1:5">
      <c r="A26" s="8">
        <v>25</v>
      </c>
      <c r="B26" s="9" t="s">
        <v>53</v>
      </c>
      <c r="C26" s="10" t="s">
        <v>54</v>
      </c>
      <c r="D26" s="13">
        <f>VLOOKUP(C26,[1]Sheet1!C$1:D$65536,2,FALSE)</f>
        <v>74.9767441860465</v>
      </c>
      <c r="E26" s="12">
        <v>0</v>
      </c>
    </row>
    <row r="27" ht="22.5" customHeight="1" spans="1:5">
      <c r="A27" s="8">
        <v>26</v>
      </c>
      <c r="B27" s="9" t="s">
        <v>55</v>
      </c>
      <c r="C27" s="10" t="s">
        <v>56</v>
      </c>
      <c r="D27" s="13">
        <f>VLOOKUP(C27,[1]Sheet1!C$1:D$65536,2,FALSE)</f>
        <v>61.009756097561</v>
      </c>
      <c r="E27" s="12">
        <v>0</v>
      </c>
    </row>
    <row r="28" ht="22.5" customHeight="1" spans="1:5">
      <c r="A28" s="8">
        <v>27</v>
      </c>
      <c r="B28" s="9" t="s">
        <v>57</v>
      </c>
      <c r="C28" s="10" t="s">
        <v>58</v>
      </c>
      <c r="D28" s="11">
        <f>VLOOKUP(C28,[1]Sheet1!C$1:D$65536,2,FALSE)</f>
        <v>82.4761904761905</v>
      </c>
      <c r="E28" s="12">
        <f>VLOOKUP(C28,Sheet2!A:C,2,FALSE)</f>
        <v>0.12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B1" sqref="B1:C1"/>
    </sheetView>
  </sheetViews>
  <sheetFormatPr defaultColWidth="9" defaultRowHeight="13.5" outlineLevelCol="2"/>
  <cols>
    <col min="1" max="1" width="8.73333333333333"/>
    <col min="2" max="2" width="24" style="1" customWidth="1"/>
    <col min="3" max="3" width="90.9083333333333" customWidth="1"/>
  </cols>
  <sheetData>
    <row r="1" spans="1:3">
      <c r="A1" t="s">
        <v>2</v>
      </c>
      <c r="B1" s="1" t="s">
        <v>4</v>
      </c>
      <c r="C1" t="s">
        <v>59</v>
      </c>
    </row>
    <row r="2" spans="1:3">
      <c r="A2" t="s">
        <v>42</v>
      </c>
      <c r="B2" s="1">
        <v>0.27</v>
      </c>
      <c r="C2" t="s">
        <v>60</v>
      </c>
    </row>
    <row r="3" spans="1:3">
      <c r="A3" t="s">
        <v>22</v>
      </c>
      <c r="B3" s="1">
        <v>0.22</v>
      </c>
      <c r="C3" t="s">
        <v>61</v>
      </c>
    </row>
    <row r="4" spans="1:3">
      <c r="A4" t="s">
        <v>18</v>
      </c>
      <c r="B4" s="1">
        <v>0.12</v>
      </c>
      <c r="C4" t="s">
        <v>62</v>
      </c>
    </row>
    <row r="5" spans="1:3">
      <c r="A5" t="s">
        <v>6</v>
      </c>
      <c r="B5" s="1">
        <v>0.27</v>
      </c>
      <c r="C5" t="s">
        <v>63</v>
      </c>
    </row>
    <row r="6" spans="1:3">
      <c r="A6" t="s">
        <v>28</v>
      </c>
      <c r="B6" s="1">
        <v>0.12</v>
      </c>
      <c r="C6" t="s">
        <v>64</v>
      </c>
    </row>
    <row r="7" spans="1:3">
      <c r="A7" t="s">
        <v>36</v>
      </c>
      <c r="B7" s="1">
        <v>0.16</v>
      </c>
      <c r="C7" t="s">
        <v>65</v>
      </c>
    </row>
    <row r="8" spans="1:3">
      <c r="A8" t="s">
        <v>16</v>
      </c>
      <c r="B8" s="1">
        <v>0.02</v>
      </c>
      <c r="C8" t="s">
        <v>66</v>
      </c>
    </row>
    <row r="9" spans="1:3">
      <c r="A9" t="s">
        <v>38</v>
      </c>
      <c r="B9" s="1">
        <v>0.14</v>
      </c>
      <c r="C9" t="s">
        <v>67</v>
      </c>
    </row>
    <row r="10" spans="1:3">
      <c r="A10" t="s">
        <v>32</v>
      </c>
      <c r="B10" s="1">
        <v>0.3</v>
      </c>
      <c r="C10" t="s">
        <v>68</v>
      </c>
    </row>
    <row r="11" spans="1:3">
      <c r="A11" t="s">
        <v>26</v>
      </c>
      <c r="B11" s="1">
        <v>0.04</v>
      </c>
      <c r="C11" t="s">
        <v>69</v>
      </c>
    </row>
    <row r="12" spans="1:3">
      <c r="A12" t="s">
        <v>52</v>
      </c>
      <c r="B12" s="1">
        <v>0.25</v>
      </c>
      <c r="C12" t="s">
        <v>70</v>
      </c>
    </row>
    <row r="13" spans="1:3">
      <c r="A13" t="s">
        <v>58</v>
      </c>
      <c r="B13" s="1">
        <v>0.12</v>
      </c>
      <c r="C13" t="s">
        <v>71</v>
      </c>
    </row>
    <row r="14" spans="1:3">
      <c r="A14" t="s">
        <v>24</v>
      </c>
      <c r="B14" s="1">
        <v>0.14</v>
      </c>
      <c r="C14" t="s">
        <v>72</v>
      </c>
    </row>
    <row r="15" spans="1:3">
      <c r="A15" t="s">
        <v>40</v>
      </c>
      <c r="B15" s="1">
        <v>0.29</v>
      </c>
      <c r="C15" t="s">
        <v>73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QYi</cp:lastModifiedBy>
  <dcterms:created xsi:type="dcterms:W3CDTF">2023-05-12T11:15:00Z</dcterms:created>
  <dcterms:modified xsi:type="dcterms:W3CDTF">2024-09-05T12:43:03Z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92DE1D15F36B47D79B14210E8D74060E_12</vt:lpwstr>
  </property>
</Properties>
</file>