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<sst xmlns="http://schemas.openxmlformats.org/spreadsheetml/2006/main" count="59" uniqueCount="59">
  <si>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序号</t>
  </si>
  <si>
    <t>学号</t>
  </si>
  <si>
    <t>姓名</t>
  </si>
  <si>
    <t>智育成绩</t>
  </si>
  <si>
    <t>发展性评价成绩</t>
  </si>
  <si>
    <t>2023112945</t>
  </si>
  <si>
    <t>刘毅博</t>
  </si>
  <si>
    <t>2023112959</t>
  </si>
  <si>
    <t>徐永康</t>
  </si>
  <si>
    <t>2023112934</t>
  </si>
  <si>
    <t>路智超</t>
  </si>
  <si>
    <t>2023112952</t>
  </si>
  <si>
    <t>万峥</t>
  </si>
  <si>
    <t>2023112937</t>
  </si>
  <si>
    <t>阳聪慧</t>
  </si>
  <si>
    <t>2023112957</t>
  </si>
  <si>
    <t>梁甜</t>
  </si>
  <si>
    <t>2023112936</t>
  </si>
  <si>
    <t>孟庆林</t>
  </si>
  <si>
    <t>2023112942</t>
  </si>
  <si>
    <t>胡鸣宇</t>
  </si>
  <si>
    <t>2023112956</t>
  </si>
  <si>
    <t>熊昱希</t>
  </si>
  <si>
    <t>2023112931</t>
  </si>
  <si>
    <t>张云斌</t>
  </si>
  <si>
    <t>2023112932</t>
  </si>
  <si>
    <t>许玮城</t>
  </si>
  <si>
    <t>2023112938</t>
  </si>
  <si>
    <t>戴鸿杰</t>
  </si>
  <si>
    <t>2023112940</t>
  </si>
  <si>
    <t>尕玛成来</t>
  </si>
  <si>
    <t>2023112954</t>
  </si>
  <si>
    <t>杨彤</t>
  </si>
  <si>
    <t>2023112946</t>
  </si>
  <si>
    <t>叶杨天</t>
  </si>
  <si>
    <t>2023112948</t>
  </si>
  <si>
    <t>刘金妮</t>
  </si>
  <si>
    <t>2023112941</t>
  </si>
  <si>
    <t>曹梦雪</t>
  </si>
  <si>
    <t>2023112943</t>
  </si>
  <si>
    <t>徐佳溪</t>
  </si>
  <si>
    <t>2023112947</t>
  </si>
  <si>
    <t>何诗宇</t>
  </si>
  <si>
    <t>2023112955</t>
  </si>
  <si>
    <t>金玘轩</t>
  </si>
  <si>
    <t>2023112949</t>
  </si>
  <si>
    <t>樊俊扬</t>
  </si>
  <si>
    <t>2023112950</t>
  </si>
  <si>
    <t>徐甜洋</t>
  </si>
  <si>
    <t>2023112933</t>
  </si>
  <si>
    <t>卢政宇</t>
  </si>
  <si>
    <t>2023112951</t>
  </si>
  <si>
    <t>郭诗语</t>
  </si>
  <si>
    <t>2023112939</t>
  </si>
  <si>
    <t>杜桦垄</t>
  </si>
  <si>
    <t>2023112958</t>
  </si>
  <si>
    <t>左乙彤</t>
  </si>
  <si>
    <t>2023112953</t>
  </si>
  <si>
    <t>张勇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</si>
</sst>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32423;&#29289;&#27969;&#31867;&#19968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姓名</v>
          </cell>
          <cell r="C1" t="str">
            <v>智育评价成绩</v>
          </cell>
          <cell r="D1" t="str">
            <v>体育评价成绩</v>
          </cell>
          <cell r="E1" t="str">
            <v>发展性评价成绩</v>
          </cell>
        </row>
        <row r="2">
          <cell r="B2" t="str">
            <v>张云斌</v>
          </cell>
        </row>
        <row r="2">
          <cell r="E2">
            <v>0.1</v>
          </cell>
        </row>
        <row r="3">
          <cell r="B3" t="str">
            <v>许玮城</v>
          </cell>
        </row>
        <row r="3">
          <cell r="E3">
            <v>0.12</v>
          </cell>
        </row>
        <row r="4">
          <cell r="B4" t="str">
            <v>卢政宇</v>
          </cell>
        </row>
        <row r="4">
          <cell r="E4">
            <v>0.27</v>
          </cell>
        </row>
        <row r="5">
          <cell r="B5" t="str">
            <v>孟庆林</v>
          </cell>
        </row>
        <row r="5">
          <cell r="E5">
            <v>0.16</v>
          </cell>
        </row>
        <row r="6">
          <cell r="B6" t="str">
            <v>阳聪慧</v>
          </cell>
        </row>
        <row r="6">
          <cell r="E6">
            <v>0.02</v>
          </cell>
        </row>
        <row r="7">
          <cell r="B7" t="str">
            <v>曹梦雪</v>
          </cell>
        </row>
        <row r="7">
          <cell r="E7">
            <v>0.22</v>
          </cell>
        </row>
        <row r="8">
          <cell r="B8" t="str">
            <v>刘毅博</v>
          </cell>
        </row>
        <row r="8">
          <cell r="E8">
            <v>0.08</v>
          </cell>
        </row>
        <row r="9">
          <cell r="B9" t="str">
            <v>徐甜洋</v>
          </cell>
        </row>
        <row r="9">
          <cell r="E9">
            <v>0.37</v>
          </cell>
        </row>
        <row r="10">
          <cell r="B10" t="str">
            <v>郭诗雨</v>
          </cell>
        </row>
        <row r="10">
          <cell r="E10">
            <v>0.1</v>
          </cell>
        </row>
        <row r="11">
          <cell r="B11" t="str">
            <v>万峥</v>
          </cell>
        </row>
        <row r="11">
          <cell r="E11">
            <v>0.1</v>
          </cell>
        </row>
        <row r="12">
          <cell r="B12" t="str">
            <v>张勇</v>
          </cell>
        </row>
        <row r="12">
          <cell r="E12">
            <v>0.02</v>
          </cell>
        </row>
        <row r="13">
          <cell r="B13" t="str">
            <v>杨彤</v>
          </cell>
        </row>
        <row r="13">
          <cell r="E13">
            <v>0.12</v>
          </cell>
        </row>
        <row r="14">
          <cell r="B14" t="str">
            <v>熊昱希</v>
          </cell>
        </row>
        <row r="14">
          <cell r="E14">
            <v>0.12</v>
          </cell>
        </row>
        <row r="15">
          <cell r="B15" t="str">
            <v>左乙彤</v>
          </cell>
        </row>
        <row r="15">
          <cell r="E15">
            <v>0.22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7" workbookViewId="0">
      <selection activeCell="F25" sqref="F25"/>
    </sheetView>
  </sheetViews>
  <sheetFormatPr defaultColWidth="9" defaultRowHeight="14.4" outlineLevelCol="5"/>
  <cols>
    <col min="2" max="2" width="12.8796296296296" customWidth="1"/>
    <col min="5" max="5" width="15.2222222222222" customWidth="1"/>
    <col min="6" max="6" width="25.4444444444444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3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 t="str">
        <f>VLOOKUP(C2,[1]Sheet1!C$1:D$65536,2,FALSE)</f>
        <v>85.2718 </v>
      </c>
      <c r="E2" s="5">
        <f>VLOOKUP(C2,[2]Sheet1!$B:$E,4,FALSE)</f>
        <v>0.08</v>
      </c>
    </row>
    <row r="3" ht="22.5" customHeight="1" spans="1:5">
      <c r="A3" s="5">
        <v>2</v>
      </c>
      <c r="B3" s="6" t="s">
        <v>7</v>
      </c>
      <c r="C3" s="7" t="s">
        <v>8</v>
      </c>
      <c r="D3" s="9" t="str">
        <f>VLOOKUP(C3,[1]Sheet1!C$1:D$65536,2,FALSE)</f>
        <v>68.2911 </v>
      </c>
      <c r="E3" s="5">
        <v>0</v>
      </c>
    </row>
    <row r="4" ht="22.5" customHeight="1" spans="1:5">
      <c r="A4" s="5">
        <v>3</v>
      </c>
      <c r="B4" s="6" t="s">
        <v>9</v>
      </c>
      <c r="C4" s="7" t="s">
        <v>10</v>
      </c>
      <c r="D4" s="9" t="str">
        <f>VLOOKUP(C4,[1]Sheet1!C$1:D$65536,2,FALSE)</f>
        <v>76.9555 </v>
      </c>
      <c r="E4" s="5">
        <v>0</v>
      </c>
    </row>
    <row r="5" ht="22.5" customHeight="1" spans="1:5">
      <c r="A5" s="5">
        <v>4</v>
      </c>
      <c r="B5" s="6" t="s">
        <v>11</v>
      </c>
      <c r="C5" s="7" t="s">
        <v>12</v>
      </c>
      <c r="D5" s="8" t="str">
        <f>VLOOKUP(C5,[1]Sheet1!C$1:D$65536,2,FALSE)</f>
        <v>84.2882 </v>
      </c>
      <c r="E5" s="5">
        <f>VLOOKUP(C5,[2]Sheet1!$B:$E,4,FALSE)</f>
        <v>0.1</v>
      </c>
    </row>
    <row r="6" ht="22.5" customHeight="1" spans="1:6">
      <c r="A6" s="5">
        <v>5</v>
      </c>
      <c r="B6" s="6" t="s">
        <v>13</v>
      </c>
      <c r="C6" s="7" t="s">
        <v>14</v>
      </c>
      <c r="D6" s="8" t="str">
        <f>VLOOKUP(C6,[1]Sheet1!C$1:D$65536,2,FALSE)</f>
        <v>87.5226 </v>
      </c>
      <c r="E6" s="5">
        <v>0.32</v>
      </c>
      <c r="F6" s="10"/>
    </row>
    <row r="7" ht="22.5" customHeight="1" spans="1:5">
      <c r="A7" s="5">
        <v>6</v>
      </c>
      <c r="B7" s="6" t="s">
        <v>15</v>
      </c>
      <c r="C7" s="7" t="s">
        <v>16</v>
      </c>
      <c r="D7" s="8" t="str">
        <f>VLOOKUP(C7,[1]Sheet1!C$1:D$65536,2,FALSE)</f>
        <v>80.2757 </v>
      </c>
      <c r="E7" s="5">
        <v>0</v>
      </c>
    </row>
    <row r="8" ht="22.5" customHeight="1" spans="1:5">
      <c r="A8" s="5">
        <v>7</v>
      </c>
      <c r="B8" s="6" t="s">
        <v>17</v>
      </c>
      <c r="C8" s="7" t="s">
        <v>18</v>
      </c>
      <c r="D8" s="8" t="str">
        <f>VLOOKUP(C8,[1]Sheet1!C$1:D$65536,2,FALSE)</f>
        <v>77.0464 </v>
      </c>
      <c r="E8" s="5">
        <f>VLOOKUP(C8,[2]Sheet1!$B:$E,4,FALSE)</f>
        <v>0.16</v>
      </c>
    </row>
    <row r="9" ht="22.5" customHeight="1" spans="1:5">
      <c r="A9" s="5">
        <v>8</v>
      </c>
      <c r="B9" s="6" t="s">
        <v>19</v>
      </c>
      <c r="C9" s="7" t="s">
        <v>20</v>
      </c>
      <c r="D9" s="9" t="str">
        <f>VLOOKUP(C9,[1]Sheet1!C$1:D$65536,2,FALSE)</f>
        <v>72.5140 </v>
      </c>
      <c r="E9" s="5">
        <v>0</v>
      </c>
    </row>
    <row r="10" ht="22.5" customHeight="1" spans="1:5">
      <c r="A10" s="5">
        <v>9</v>
      </c>
      <c r="B10" s="6" t="s">
        <v>21</v>
      </c>
      <c r="C10" s="7" t="s">
        <v>22</v>
      </c>
      <c r="D10" s="9" t="str">
        <f>VLOOKUP(C10,[1]Sheet1!C$1:D$65536,2,FALSE)</f>
        <v>73.8914 </v>
      </c>
      <c r="E10" s="5">
        <f>VLOOKUP(C10,[2]Sheet1!$B:$E,4,FALSE)</f>
        <v>0.12</v>
      </c>
    </row>
    <row r="11" ht="22.5" customHeight="1" spans="1:6">
      <c r="A11" s="5">
        <v>10</v>
      </c>
      <c r="B11" s="6" t="s">
        <v>23</v>
      </c>
      <c r="C11" s="7" t="s">
        <v>24</v>
      </c>
      <c r="D11" s="8" t="str">
        <f>VLOOKUP(C11,[1]Sheet1!C$1:D$65536,2,FALSE)</f>
        <v>79.8191 </v>
      </c>
      <c r="E11" s="5">
        <v>0.5</v>
      </c>
      <c r="F11" s="10"/>
    </row>
    <row r="12" ht="22.5" customHeight="1" spans="1:5">
      <c r="A12" s="5">
        <v>11</v>
      </c>
      <c r="B12" s="6" t="s">
        <v>25</v>
      </c>
      <c r="C12" s="7" t="s">
        <v>26</v>
      </c>
      <c r="D12" s="8" t="str">
        <f>VLOOKUP(C12,[1]Sheet1!C$1:D$65536,2,FALSE)</f>
        <v>81.3418 </v>
      </c>
      <c r="E12" s="5">
        <f>VLOOKUP(C12,[2]Sheet1!$B:$E,4,FALSE)</f>
        <v>0.12</v>
      </c>
    </row>
    <row r="13" ht="22.5" customHeight="1" spans="1:5">
      <c r="A13" s="5">
        <v>12</v>
      </c>
      <c r="B13" s="6" t="s">
        <v>27</v>
      </c>
      <c r="C13" s="7" t="s">
        <v>28</v>
      </c>
      <c r="D13" s="8" t="str">
        <f>VLOOKUP(C13,[1]Sheet1!C$1:D$65536,2,FALSE)</f>
        <v>77.1373 </v>
      </c>
      <c r="E13" s="5">
        <v>0</v>
      </c>
    </row>
    <row r="14" ht="22.5" customHeight="1" spans="1:5">
      <c r="A14" s="5">
        <v>13</v>
      </c>
      <c r="B14" s="6" t="s">
        <v>29</v>
      </c>
      <c r="C14" s="7" t="s">
        <v>30</v>
      </c>
      <c r="D14" s="9" t="str">
        <f>VLOOKUP(C14,[1]Sheet1!C$1:D$65536,2,FALSE)</f>
        <v>69.4673 </v>
      </c>
      <c r="E14" s="5">
        <v>0</v>
      </c>
    </row>
    <row r="15" ht="22.5" customHeight="1" spans="1:5">
      <c r="A15" s="5">
        <v>14</v>
      </c>
      <c r="B15" s="6" t="s">
        <v>31</v>
      </c>
      <c r="C15" s="7" t="s">
        <v>32</v>
      </c>
      <c r="D15" s="8" t="str">
        <f>VLOOKUP(C15,[1]Sheet1!C$1:D$65536,2,FALSE)</f>
        <v>84.1291 </v>
      </c>
      <c r="E15" s="5">
        <f>VLOOKUP(C15,[2]Sheet1!$B:$E,4,FALSE)</f>
        <v>0.12</v>
      </c>
    </row>
    <row r="16" ht="22.5" customHeight="1" spans="1:5">
      <c r="A16" s="5">
        <v>15</v>
      </c>
      <c r="B16" s="6" t="s">
        <v>33</v>
      </c>
      <c r="C16" s="7" t="s">
        <v>34</v>
      </c>
      <c r="D16" s="9" t="str">
        <f>VLOOKUP(C16,[1]Sheet1!C$1:D$65536,2,FALSE)</f>
        <v>69.9200 </v>
      </c>
      <c r="E16" s="5">
        <v>0</v>
      </c>
    </row>
    <row r="17" ht="22.5" customHeight="1" spans="1:5">
      <c r="A17" s="5">
        <v>16</v>
      </c>
      <c r="B17" s="6" t="s">
        <v>35</v>
      </c>
      <c r="C17" s="7" t="s">
        <v>36</v>
      </c>
      <c r="D17" s="8" t="str">
        <f>VLOOKUP(C17,[1]Sheet1!C$1:D$65536,2,FALSE)</f>
        <v>83.1861 </v>
      </c>
      <c r="E17" s="5">
        <v>0</v>
      </c>
    </row>
    <row r="18" ht="22.5" customHeight="1" spans="1:6">
      <c r="A18" s="5">
        <v>17</v>
      </c>
      <c r="B18" s="6" t="s">
        <v>37</v>
      </c>
      <c r="C18" s="7" t="s">
        <v>38</v>
      </c>
      <c r="D18" s="8" t="str">
        <f>VLOOKUP(C18,[1]Sheet1!C$1:D$65536,2,FALSE)</f>
        <v>92.6643 </v>
      </c>
      <c r="E18" s="5">
        <v>0.42</v>
      </c>
      <c r="F18" s="10"/>
    </row>
    <row r="19" ht="22.5" customHeight="1" spans="1:6">
      <c r="A19" s="5">
        <v>18</v>
      </c>
      <c r="B19" s="6" t="s">
        <v>39</v>
      </c>
      <c r="C19" s="7" t="s">
        <v>40</v>
      </c>
      <c r="D19" s="8" t="str">
        <f>VLOOKUP(C19,[1]Sheet1!C$1:D$65536,2,FALSE)</f>
        <v>76.0643 </v>
      </c>
      <c r="E19" s="5">
        <v>0.25</v>
      </c>
      <c r="F19" s="10"/>
    </row>
    <row r="20" ht="22.5" customHeight="1" spans="1:5">
      <c r="A20" s="5">
        <v>19</v>
      </c>
      <c r="B20" s="6" t="s">
        <v>41</v>
      </c>
      <c r="C20" s="7" t="s">
        <v>42</v>
      </c>
      <c r="D20" s="9" t="str">
        <f>VLOOKUP(C20,[1]Sheet1!C$1:D$65536,2,FALSE)</f>
        <v>57.3458 </v>
      </c>
      <c r="E20" s="5">
        <v>0</v>
      </c>
    </row>
    <row r="21" ht="22.5" customHeight="1" spans="1:5">
      <c r="A21" s="5">
        <v>20</v>
      </c>
      <c r="B21" s="6" t="s">
        <v>43</v>
      </c>
      <c r="C21" s="7" t="s">
        <v>44</v>
      </c>
      <c r="D21" s="9" t="str">
        <f>VLOOKUP(C21,[1]Sheet1!C$1:D$65536,2,FALSE)</f>
        <v>65.8914 </v>
      </c>
      <c r="E21" s="5">
        <v>0</v>
      </c>
    </row>
    <row r="22" ht="22.5" customHeight="1" spans="1:5">
      <c r="A22" s="5">
        <v>21</v>
      </c>
      <c r="B22" s="6" t="s">
        <v>45</v>
      </c>
      <c r="C22" s="7" t="s">
        <v>46</v>
      </c>
      <c r="D22" s="9" t="str">
        <f>VLOOKUP(C22,[1]Sheet1!C$1:D$65536,2,FALSE)</f>
        <v>79.0643 </v>
      </c>
      <c r="E22" s="5">
        <v>0</v>
      </c>
    </row>
    <row r="23" ht="22.5" customHeight="1" spans="1:5">
      <c r="A23" s="5">
        <v>22</v>
      </c>
      <c r="B23" s="6" t="s">
        <v>47</v>
      </c>
      <c r="C23" s="7" t="s">
        <v>48</v>
      </c>
      <c r="D23" s="8" t="str">
        <f>VLOOKUP(C23,[1]Sheet1!C$1:D$65536,2,FALSE)</f>
        <v>87.4895 </v>
      </c>
      <c r="E23" s="5">
        <f>VLOOKUP(C23,[2]Sheet1!$B:$E,4,FALSE)</f>
        <v>0.37</v>
      </c>
    </row>
    <row r="24" ht="22.5" customHeight="1" spans="1:5">
      <c r="A24" s="5">
        <v>23</v>
      </c>
      <c r="B24" s="6" t="s">
        <v>49</v>
      </c>
      <c r="C24" s="7" t="s">
        <v>50</v>
      </c>
      <c r="D24" s="8" t="str">
        <f>VLOOKUP(C24,[1]Sheet1!C$1:D$65536,2,FALSE)</f>
        <v>75.9782 </v>
      </c>
      <c r="E24" s="5">
        <f>VLOOKUP(C24,[2]Sheet1!$B:$E,4,FALSE)</f>
        <v>0.27</v>
      </c>
    </row>
    <row r="25" ht="22.5" customHeight="1" spans="1:6">
      <c r="A25" s="5">
        <v>24</v>
      </c>
      <c r="B25" s="6" t="s">
        <v>51</v>
      </c>
      <c r="C25" s="7" t="s">
        <v>52</v>
      </c>
      <c r="D25" s="8" t="str">
        <f>VLOOKUP(C25,[1]Sheet1!C$1:D$65536,2,FALSE)</f>
        <v>88.6426 </v>
      </c>
      <c r="E25" s="5">
        <v>0.12</v>
      </c>
      <c r="F25" s="10"/>
    </row>
    <row r="26" ht="22.5" customHeight="1" spans="1:5">
      <c r="A26" s="5">
        <v>25</v>
      </c>
      <c r="B26" s="6" t="s">
        <v>53</v>
      </c>
      <c r="C26" s="7" t="s">
        <v>54</v>
      </c>
      <c r="D26" s="8" t="str">
        <f>VLOOKUP(C26,[1]Sheet1!C$1:D$65536,2,FALSE)</f>
        <v>76.6676 </v>
      </c>
      <c r="E26" s="5">
        <v>0</v>
      </c>
    </row>
    <row r="27" ht="22.5" customHeight="1" spans="1:5">
      <c r="A27" s="5">
        <v>26</v>
      </c>
      <c r="B27" s="6" t="s">
        <v>55</v>
      </c>
      <c r="C27" s="7" t="s">
        <v>56</v>
      </c>
      <c r="D27" s="8" t="str">
        <f>VLOOKUP(C27,[1]Sheet1!C$1:D$65536,2,FALSE)</f>
        <v>81.9018 </v>
      </c>
      <c r="E27" s="5">
        <f>VLOOKUP(C27,[2]Sheet1!$B:$E,4,FALSE)</f>
        <v>0.22</v>
      </c>
    </row>
    <row r="28" ht="22.5" customHeight="1" spans="1:5">
      <c r="A28" s="5">
        <v>27</v>
      </c>
      <c r="B28" s="6" t="s">
        <v>57</v>
      </c>
      <c r="C28" s="7" t="s">
        <v>58</v>
      </c>
      <c r="D28" s="9" t="str">
        <f>VLOOKUP(C28,[1]Sheet1!C$1:D$65536,2,FALSE)</f>
        <v>73.6291 </v>
      </c>
      <c r="E28" s="5">
        <f>VLOOKUP(C28,[2]Sheet1!$B:$E,4,FALSE)</f>
        <v>0.02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D9B9A161ABB246239CD1954D90B05BF6_12</vt:lpwstr>
  </property>
</Properties>
</file>