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324"/>
  </bookViews>
  <sheets>
    <sheet name="Sheet1" sheetId="1" r:id="rId1"/>
  </sheets>
  <externalReferences>
    <externalReference r:id="rId2"/>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<sst xmlns="http://schemas.openxmlformats.org/spreadsheetml/2006/main" count="47" uniqueCount="47">
  <si>
    <t>序号</t>
  </si>
  <si>
    <t>学号</t>
  </si>
  <si>
    <t>姓名</t>
  </si>
  <si>
    <t>智育成绩</t>
  </si>
  <si>
    <t>发展性评价成绩</t>
  </si>
  <si>
    <t>2021113230</t>
  </si>
  <si>
    <t>王天颖</t>
  </si>
  <si>
    <t>2021113253</t>
  </si>
  <si>
    <t>谭棱芳</t>
  </si>
  <si>
    <t>2021113265</t>
  </si>
  <si>
    <t>唐俊焱</t>
  </si>
  <si>
    <t>2021113270</t>
  </si>
  <si>
    <t>赵康</t>
  </si>
  <si>
    <t>2021113271</t>
  </si>
  <si>
    <t>艾思琦</t>
  </si>
  <si>
    <t>2021113286</t>
  </si>
  <si>
    <t>汪阳</t>
  </si>
  <si>
    <t>2021113295</t>
  </si>
  <si>
    <t>何月瑶</t>
  </si>
  <si>
    <t>2021113296</t>
  </si>
  <si>
    <t>侯佳利</t>
  </si>
  <si>
    <t>2021113314</t>
  </si>
  <si>
    <t>徐川益</t>
  </si>
  <si>
    <t>2021113324</t>
  </si>
  <si>
    <t>张心逸</t>
  </si>
  <si>
    <t>2021113343</t>
  </si>
  <si>
    <t>杨菱</t>
  </si>
  <si>
    <t>2021113362</t>
  </si>
  <si>
    <t>何俊锋</t>
  </si>
  <si>
    <t>2021113374</t>
  </si>
  <si>
    <t>任展仪</t>
  </si>
  <si>
    <t>2021113379</t>
  </si>
  <si>
    <t>曾琦</t>
  </si>
  <si>
    <t>2021113388</t>
  </si>
  <si>
    <t>李泽钰</t>
  </si>
  <si>
    <t>2021113412</t>
  </si>
  <si>
    <t>陈咏麟</t>
  </si>
  <si>
    <t>2021113415</t>
  </si>
  <si>
    <t>邓晶</t>
  </si>
  <si>
    <t>2021113418</t>
  </si>
  <si>
    <t>张哲振</t>
  </si>
  <si>
    <t>2021113431</t>
  </si>
  <si>
    <t>金赫</t>
  </si>
  <si>
    <t>2021113442</t>
  </si>
  <si>
    <t>荣欣宇</t>
  </si>
  <si>
    <t>2021113448</t>
  </si>
  <si>
    <t>苏新凯</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</si>
</sst>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_ "/>
  </numFmts>
  <fonts count="27">
    <font>
      <sz val="11"/>
      <color theme="1"/>
      <name val="宋体"/>
      <charset val="134"/>
      <scheme val="minor"/>
    </font>
    <font>
      <b/>
      <sz val="11"/>
      <color rgb="FF000000"/>
      <name val="微软雅黑"/>
      <charset val="134"/>
    </font>
    <font>
      <b/>
      <sz val="11"/>
      <color theme="1"/>
      <name val="微软雅黑"/>
      <charset val="134"/>
    </font>
    <font>
      <sz val="10"/>
      <color rgb="FF000000"/>
      <name val="微软雅黑"/>
      <charset val="134"/>
    </font>
    <font>
      <sz val="10"/>
      <color rgb="FFFF0000"/>
      <name val="微软雅黑"/>
      <charset val="134"/>
    </font>
    <font>
      <sz val="10"/>
      <color theme="1"/>
      <name val="微软雅黑"/>
      <charset val="134"/>
    </font>
    <font>
      <sz val="11"/>
      <color rgb="FFFF0000"/>
      <name val="宋体"/>
      <charset val="134"/>
      <scheme val="minor"/>
    </font>
    <font>
      <sz val="10"/>
      <name val="微软雅黑"/>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3" borderId="5" applyNumberFormat="0" applyAlignment="0" applyProtection="0">
      <alignment vertical="center"/>
    </xf>
    <xf numFmtId="0" fontId="17" fillId="4" borderId="6" applyNumberFormat="0" applyAlignment="0" applyProtection="0">
      <alignment vertical="center"/>
    </xf>
    <xf numFmtId="0" fontId="18" fillId="4" borderId="5" applyNumberFormat="0" applyAlignment="0" applyProtection="0">
      <alignment vertical="center"/>
    </xf>
    <xf numFmtId="0" fontId="19" fillId="5" borderId="7" applyNumberFormat="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12">
    <xf numFmtId="0" fontId="0" fillId="0" borderId="0" xfId="0">
      <alignment vertical="center"/>
    </xf>
    <xf numFmtId="0" fontId="0" fillId="0" borderId="0" xfId="0" applyFill="1" applyAlignment="1">
      <alignment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0" xfId="0" applyFont="1" applyFill="1" applyAlignment="1">
      <alignment horizontal="center" vertical="center"/>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6" fillId="0" borderId="0" xfId="0" applyFont="1" applyFill="1" applyAlignment="1">
      <alignment vertical="center"/>
    </xf>
    <xf numFmtId="176" fontId="7"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p\Desktop\21&#20132;&#36816;&#33541;&#29677;\21&#20132;&#36816;&#33541;&#296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s>
    <sheetDataSet>
      <sheetData sheetId="0">
        <row r="2">
          <cell r="C2" t="str">
            <v>唐俊焱</v>
          </cell>
          <cell r="D2">
            <v>2.29</v>
          </cell>
        </row>
        <row r="2">
          <cell r="F2" t="str">
            <v>2023年全国大学生数学建模竞赛四川省一等奖1
大学生未来交通科技大赛省级二等奖0.7
SRTP 项目（参与人）完成（结题）0.08
班长（任期内班级获得“忠忱班集体”称号）0.35
忠忱班集体0.1
院级示范团支部0.06</v>
          </cell>
        </row>
        <row r="8">
          <cell r="C8" t="str">
            <v>赵康</v>
          </cell>
          <cell r="D8">
            <v>0.16</v>
          </cell>
        </row>
        <row r="8">
          <cell r="F8" t="str">
            <v>优秀项目主持者（组长）0.08
忠忱班集体0.1</v>
          </cell>
        </row>
        <row r="10">
          <cell r="C10" t="str">
            <v>艾思琦</v>
          </cell>
          <cell r="D10">
            <v>0.18</v>
          </cell>
        </row>
        <row r="10">
          <cell r="F10" t="str">
            <v>优秀项目主持者（组长）0.08
忠忱班集体0.1</v>
          </cell>
        </row>
        <row r="12">
          <cell r="C12" t="str">
            <v>汪阳</v>
          </cell>
          <cell r="D12">
            <v>3</v>
          </cell>
        </row>
        <row r="12">
          <cell r="F12" t="str">
            <v>全国大学生市场调查与分析大赛，一等奖2.8
中国大学生计算机设计大赛，三等奖0.5</v>
          </cell>
        </row>
        <row r="14">
          <cell r="C14" t="str">
            <v>何月瑶</v>
          </cell>
          <cell r="D14">
            <v>0.16</v>
          </cell>
        </row>
        <row r="14">
          <cell r="F14" t="str">
            <v>忠忱班集体0.1
院级示范团支部0.06</v>
          </cell>
        </row>
        <row r="16">
          <cell r="C16" t="str">
            <v>徐川益</v>
          </cell>
          <cell r="D16">
            <v>0.84</v>
          </cell>
        </row>
        <row r="16">
          <cell r="F16" t="str">
            <v>APMCM亚太地区大学生数学建模竞赛二等奖0.3
体育委员（任职期间所在班级获得校级荣誉称号）0.2
巴蜀菁英杯笔译大赛英译中组一等奖0.18
西南交通大学忠忱班级体0.1
西南交通大学院级示范团支部0.06</v>
          </cell>
        </row>
        <row r="21">
          <cell r="C21" t="str">
            <v>张心逸</v>
          </cell>
          <cell r="D21">
            <v>0.95</v>
          </cell>
        </row>
        <row r="21">
          <cell r="F21" t="str">
            <v>第十九届全国大学生交通运输科技大赛陕西赛区竞赛西部高校邀请赛暨大学生未来交通科技大赛二等奖  链接:https://news.chd.edu.cn/info/1302/452782.htm0.7
忠忱班集体0.1
西南交通大学大学生创新创业训练计划（SRTP）项目结题0.15</v>
          </cell>
        </row>
        <row r="24">
          <cell r="C24" t="str">
            <v>杨菱</v>
          </cell>
          <cell r="D24">
            <v>0.46</v>
          </cell>
        </row>
        <row r="24">
          <cell r="F24" t="str">
            <v>省创项目（参与人）完成（结题）0.1
文艺委员（任期内班级获得“忠忱班集体”称号，团支部获院级示范团支部）0.2
忠忱班集体0.1
院级示范团支部0.06</v>
          </cell>
        </row>
        <row r="28">
          <cell r="C28" t="str">
            <v>何俊锋</v>
          </cell>
          <cell r="D28">
            <v>2</v>
          </cell>
        </row>
        <row r="28">
          <cell r="F28" t="str">
            <v>忠忱班集体0.1
第十五届蓝桥杯全国软件和信息技术专业人才大赛四川赛区Python程序设计大学A组一等奖1
组织委员0.2
2023年第十三届APMCM亚太地区大学生数学建模竞赛全国二等奖0.3
2023“外研社·国才杯”“理解当代中国”全国大学生外语能力大赛英语组阅读赛项二等奖0.1
2023“外研社·国才杯”“理解当代中国”全国大学生外语能力大赛英语组笔译赛项二等奖0.1
2023“外研社·国才杯”“理解当代中国”全国大学生外语能力大赛英语组演讲赛项三等奖0.05
2023“外研社·国才杯”“理解当代中国”全国大学生外语能力大赛英语组写作赛项一等奖0.15</v>
          </cell>
        </row>
        <row r="36">
          <cell r="C36" t="str">
            <v>曾琦</v>
          </cell>
          <cell r="D36">
            <v>0.66</v>
          </cell>
        </row>
        <row r="36">
          <cell r="F36" t="str">
            <v>2023年第十三届APMCM亚太地区大学生数学建模竞赛全国二等奖0.3
西南交通大学第十九届大学生交通科技大赛 二等奖0.1
2023“外研社·国才杯”“理解当代中国”全国大学生外语能力大赛英语组阅读赛项二等奖0.1
2024年第十一届运动舞蹈大赛 第四名0.06
忠忱班集体0.1</v>
          </cell>
        </row>
        <row r="41">
          <cell r="C41" t="str">
            <v>李泽钰</v>
          </cell>
          <cell r="D41">
            <v>0.4</v>
          </cell>
        </row>
        <row r="41">
          <cell r="F41" t="str">
            <v>第十九届全国大学生交通科技大赛陕西赛区竞赛西部高校邀请赛暨大学生未来交通科技大赛三等奖0.25
2023大学生创新创业训练计划项目结题（参与者）0.05
忠忱班集体0.1</v>
          </cell>
        </row>
        <row r="44">
          <cell r="C44" t="str">
            <v>陈咏麟</v>
          </cell>
          <cell r="D44">
            <v>3</v>
          </cell>
        </row>
        <row r="44">
          <cell r="F44" t="str">
            <v>第十四届全国大学生市场调查与分析大赛（本科组）总决赛三等奖0.5
第十届全国高校BIM毕业设计创新大赛全国三等奖1
第十九届全国大学生交通运输科技大赛陕西赛区竞赛、西部高校邀请赛暨大学生未来交通科技大赛决赛三等奖0.5
2023年高教社杯全国大学生数学建模竞赛四川省一等奖1
西南交通大学大学生创新创业训练计划（SRTP）项目结题0.05
忠忱班集体0.1
院级示范团支部0.06</v>
          </cell>
        </row>
        <row r="51">
          <cell r="C51" t="str">
            <v>金赫</v>
          </cell>
          <cell r="D51">
            <v>0.3</v>
          </cell>
        </row>
        <row r="51">
          <cell r="F51" t="str">
            <v>运动舞蹈大赛 第四名0.06
院级团支部荣誉称号0.06
忠忱班集体0.1</v>
          </cell>
        </row>
        <row r="54">
          <cell r="C54" t="str">
            <v>荣欣宇</v>
          </cell>
          <cell r="D54">
            <v>2.6</v>
          </cell>
        </row>
        <row r="54">
          <cell r="F54" t="str">
            <v>第十五届中国大学生服务外包创新创业大赛西部区域赛企业命题类二等奖（全国三等奖）1
第十五届全国大学生数学竞赛（非数学A类）三等奖0.5
参与者（组员）完成（结题）0.05
第十九届全国大学生交通运输科技大赛陕西赛区竞赛
西部高校邀请赛暨大学生未来交通科技大赛全国三等奖（无官方获奖链接）0.25
第六届全国大学生数学竞赛网络挑战赛非数学类比赛全国二等奖0.3
2023年全国大学生英语翻译大赛大学英语组省级三等奖0.14
生活委员0.2
忠忱班集体0.1
院级示范团支部0.06</v>
          </cell>
        </row>
        <row r="63">
          <cell r="C63" t="str">
            <v>苏新凯</v>
          </cell>
          <cell r="D63">
            <v>0.45</v>
          </cell>
        </row>
        <row r="63">
          <cell r="F63" t="str">
            <v>副班长0.35
忠忱班集体0.1</v>
          </cell>
        </row>
        <row r="65">
          <cell r="C65" t="str">
            <v>邓晶</v>
          </cell>
          <cell r="D65">
            <v>1.8</v>
          </cell>
        </row>
        <row r="65">
          <cell r="F65" t="str">
            <v>正大杯第十四届全国大学生市场调查与分析大赛总决赛三等奖http://www.china-cssc.org/index.php?m=content&amp;c=index&amp;a=lists&amp;catid=4691
大学生未来交通科技大赛三等奖0.5
西南交通大学SRTP项目结题0.08
2023年西南交通大学第三届“运达杯”师生篮球比赛学生女子团体第六名0.06
西南交通大学院级示范团支部0.06
忠忱班集体0.1</v>
          </cell>
        </row>
        <row r="71">
          <cell r="C71" t="str">
            <v>谭棱芳</v>
          </cell>
          <cell r="D71">
            <v>3</v>
          </cell>
        </row>
        <row r="71">
          <cell r="F71" t="str">
            <v>第十九届全国大学生交通科技大赛一等奖2.8
第十届全国高校BIM毕业设计大赛全国三等奖1</v>
          </cell>
        </row>
        <row r="73">
          <cell r="C73" t="str">
            <v>侯佳利</v>
          </cell>
          <cell r="D73">
            <v>0.16</v>
          </cell>
        </row>
        <row r="73">
          <cell r="F73" t="str">
            <v>忠忱班集体0.1
西南交通大学院级示范团支部0.06</v>
          </cell>
        </row>
        <row r="75">
          <cell r="C75" t="str">
            <v>任展仪</v>
          </cell>
          <cell r="D75">
            <v>0.26</v>
          </cell>
        </row>
        <row r="75">
          <cell r="F75" t="str">
            <v>2024 大学生创新训练计划（SRTP）
参与者（成员）  完成（结题）0.1
忠忱班集体0.1
西南交通大学院级示范团支部荣誉
称号0.06</v>
          </cell>
        </row>
        <row r="78">
          <cell r="C78" t="str">
            <v>王天颖</v>
          </cell>
          <cell r="D78">
            <v>0.51</v>
          </cell>
        </row>
        <row r="78">
          <cell r="F78" t="str">
            <v>交通运输与物流学院团建工作委员会副主席、优秀0.35
西南交通大学院级示范团支部0.06
忠忱班集体0.1</v>
          </cell>
        </row>
        <row r="81">
          <cell r="C81" t="str">
            <v>张哲振</v>
          </cell>
          <cell r="D81">
            <v>0.99</v>
          </cell>
        </row>
        <row r="81">
          <cell r="F81" t="str">
            <v>未来交通科技大赛三等奖（无网址，结果发布在大赛QQ群，结果名单附在PDF最后）0.5
西南交通大学SRTP项目结题（参与者）0.08
班级学习委员0.25
忠忱班集体0.1
西南交通大学院级示范团支部0.06</v>
          </cell>
        </row>
      </sheetData>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tabSelected="1" topLeftCell="A4" workbookViewId="0">
      <selection activeCell="F22" sqref="F22"/>
    </sheetView>
  </sheetViews>
  <sheetFormatPr defaultColWidth="9" defaultRowHeight="14.4"/>
  <cols>
    <col min="1" max="1" width="6.75" style="1" customWidth="1"/>
    <col min="2" max="2" width="10.6296296296296" style="1" customWidth="1"/>
    <col min="3" max="3" width="10.2962962962963" style="1" customWidth="1"/>
    <col min="4" max="4" width="12.7962962962963" style="1" customWidth="1"/>
    <col min="5" max="5" width="16.1296296296296" style="1" customWidth="1"/>
    <col min="6" max="6" width="26.2222222222222" style="1" customWidth="1"/>
    <col min="7" max="16384" width="9" style="1"/>
  </cols>
  <sheetData>
    <row r="1" s="1" customFormat="1" ht="22.5" customHeight="1" spans="1:11">
      <c r="A1" s="2" t="s">
        <v>0</v>
      </c>
      <c r="B1" s="2" t="s">
        <v>1</v>
      </c>
      <c r="C1" s="2" t="s">
        <v>2</v>
      </c>
      <c r="D1" s="2" t="s">
        <v>3</v>
      </c>
      <c r="E1" s="3" t="s">
        <v>4</v>
      </c>
      <c r="G1" s="4"/>
      <c r="H1" s="4"/>
      <c r="I1" s="4"/>
      <c r="J1" s="4"/>
      <c r="K1" s="4"/>
    </row>
    <row r="2" s="1" customFormat="1" ht="22.5" customHeight="1" spans="1:5">
      <c r="A2" s="5">
        <v>1</v>
      </c>
      <c r="B2" s="6" t="s">
        <v>5</v>
      </c>
      <c r="C2" s="5" t="s">
        <v>6</v>
      </c>
      <c r="D2" s="7">
        <v>80.4376</v>
      </c>
      <c r="E2" s="8">
        <f>VLOOKUP(C2,[1]Sheet1!$C$2:$K$85,2,FALSE)</f>
        <v>0.51</v>
      </c>
    </row>
    <row r="3" s="1" customFormat="1" ht="22.5" customHeight="1" spans="1:5">
      <c r="A3" s="5">
        <v>2</v>
      </c>
      <c r="B3" s="6" t="s">
        <v>7</v>
      </c>
      <c r="C3" s="5" t="s">
        <v>8</v>
      </c>
      <c r="D3" s="9">
        <v>88.642</v>
      </c>
      <c r="E3" s="8">
        <f>VLOOKUP(C3,[1]Sheet1!$C$2:$K$85,2,FALSE)</f>
        <v>3</v>
      </c>
    </row>
    <row r="4" s="1" customFormat="1" ht="22.5" customHeight="1" spans="1:6">
      <c r="A4" s="5">
        <v>3</v>
      </c>
      <c r="B4" s="6" t="s">
        <v>9</v>
      </c>
      <c r="C4" s="5" t="s">
        <v>10</v>
      </c>
      <c r="D4" s="9">
        <v>90.8554929577465</v>
      </c>
      <c r="E4" s="8">
        <v>3</v>
      </c>
      <c r="F4" s="10"/>
    </row>
    <row r="5" s="1" customFormat="1" ht="22.5" customHeight="1" spans="1:5">
      <c r="A5" s="5">
        <v>4</v>
      </c>
      <c r="B5" s="6" t="s">
        <v>11</v>
      </c>
      <c r="C5" s="5" t="s">
        <v>12</v>
      </c>
      <c r="D5" s="9">
        <v>81.9408450704225</v>
      </c>
      <c r="E5" s="8">
        <f>VLOOKUP(C5,[1]Sheet1!$C$2:$K$85,2,FALSE)</f>
        <v>0.16</v>
      </c>
    </row>
    <row r="6" s="1" customFormat="1" ht="22.5" customHeight="1" spans="1:5">
      <c r="A6" s="5">
        <v>5</v>
      </c>
      <c r="B6" s="6" t="s">
        <v>13</v>
      </c>
      <c r="C6" s="5" t="s">
        <v>14</v>
      </c>
      <c r="D6" s="9">
        <v>80.0088</v>
      </c>
      <c r="E6" s="8">
        <f>VLOOKUP(C6,[1]Sheet1!$C$2:$K$85,2,FALSE)</f>
        <v>0.18</v>
      </c>
    </row>
    <row r="7" s="1" customFormat="1" ht="22.5" customHeight="1" spans="1:5">
      <c r="A7" s="5">
        <v>6</v>
      </c>
      <c r="B7" s="6" t="s">
        <v>15</v>
      </c>
      <c r="C7" s="5" t="s">
        <v>16</v>
      </c>
      <c r="D7" s="9">
        <v>89.9898734177215</v>
      </c>
      <c r="E7" s="8">
        <f>VLOOKUP(C7,[1]Sheet1!$C$2:$K$85,2,FALSE)</f>
        <v>3</v>
      </c>
    </row>
    <row r="8" s="1" customFormat="1" ht="22.5" customHeight="1" spans="1:5">
      <c r="A8" s="5">
        <v>7</v>
      </c>
      <c r="B8" s="6" t="s">
        <v>17</v>
      </c>
      <c r="C8" s="5" t="s">
        <v>18</v>
      </c>
      <c r="D8" s="9">
        <v>77.2490666666667</v>
      </c>
      <c r="E8" s="8">
        <f>VLOOKUP(C8,[1]Sheet1!$C$2:$K$85,2,FALSE)</f>
        <v>0.16</v>
      </c>
    </row>
    <row r="9" s="1" customFormat="1" ht="22.5" customHeight="1" spans="1:5">
      <c r="A9" s="5">
        <v>8</v>
      </c>
      <c r="B9" s="6" t="s">
        <v>19</v>
      </c>
      <c r="C9" s="5" t="s">
        <v>20</v>
      </c>
      <c r="D9" s="9">
        <v>73.6185915492958</v>
      </c>
      <c r="E9" s="8">
        <f>VLOOKUP(C9,[1]Sheet1!$C$2:$K$85,2,FALSE)</f>
        <v>0.16</v>
      </c>
    </row>
    <row r="10" s="1" customFormat="1" ht="22.5" customHeight="1" spans="1:5">
      <c r="A10" s="5">
        <v>9</v>
      </c>
      <c r="B10" s="6" t="s">
        <v>21</v>
      </c>
      <c r="C10" s="5" t="s">
        <v>22</v>
      </c>
      <c r="D10" s="9">
        <v>87.2939240506329</v>
      </c>
      <c r="E10" s="8">
        <f>VLOOKUP(C10,[1]Sheet1!$C$2:$K$85,2,FALSE)</f>
        <v>0.84</v>
      </c>
    </row>
    <row r="11" s="1" customFormat="1" ht="22.5" customHeight="1" spans="1:5">
      <c r="A11" s="5">
        <v>10</v>
      </c>
      <c r="B11" s="6" t="s">
        <v>23</v>
      </c>
      <c r="C11" s="5" t="s">
        <v>24</v>
      </c>
      <c r="D11" s="9">
        <v>82.9572</v>
      </c>
      <c r="E11" s="8">
        <f>VLOOKUP(C11,[1]Sheet1!$C$2:$K$85,2,FALSE)</f>
        <v>0.95</v>
      </c>
    </row>
    <row r="12" s="1" customFormat="1" ht="22.5" customHeight="1" spans="1:5">
      <c r="A12" s="5">
        <v>11</v>
      </c>
      <c r="B12" s="6" t="s">
        <v>25</v>
      </c>
      <c r="C12" s="5" t="s">
        <v>26</v>
      </c>
      <c r="D12" s="9">
        <v>85.9771830985916</v>
      </c>
      <c r="E12" s="8">
        <f>VLOOKUP(C12,[1]Sheet1!$C$2:$K$85,2,FALSE)</f>
        <v>0.46</v>
      </c>
    </row>
    <row r="13" s="1" customFormat="1" ht="22.5" customHeight="1" spans="1:5">
      <c r="A13" s="5">
        <v>12</v>
      </c>
      <c r="B13" s="6" t="s">
        <v>27</v>
      </c>
      <c r="C13" s="5" t="s">
        <v>28</v>
      </c>
      <c r="D13" s="9">
        <v>85.6491139240506</v>
      </c>
      <c r="E13" s="8">
        <f>VLOOKUP(C13,[1]Sheet1!$C$2:$K$85,2,FALSE)</f>
        <v>2</v>
      </c>
    </row>
    <row r="14" s="1" customFormat="1" ht="22.5" customHeight="1" spans="1:5">
      <c r="A14" s="5">
        <v>13</v>
      </c>
      <c r="B14" s="6" t="s">
        <v>29</v>
      </c>
      <c r="C14" s="5" t="s">
        <v>30</v>
      </c>
      <c r="D14" s="7">
        <v>76.7723943661972</v>
      </c>
      <c r="E14" s="8">
        <f>VLOOKUP(C14,[1]Sheet1!$C$2:$K$85,2,FALSE)</f>
        <v>0.26</v>
      </c>
    </row>
    <row r="15" s="1" customFormat="1" ht="22.5" customHeight="1" spans="1:5">
      <c r="A15" s="5">
        <v>14</v>
      </c>
      <c r="B15" s="6" t="s">
        <v>31</v>
      </c>
      <c r="C15" s="5" t="s">
        <v>32</v>
      </c>
      <c r="D15" s="9">
        <v>88.0549367088608</v>
      </c>
      <c r="E15" s="8">
        <f>VLOOKUP(C15,[1]Sheet1!$C$2:$K$85,2,FALSE)</f>
        <v>0.66</v>
      </c>
    </row>
    <row r="16" s="1" customFormat="1" ht="22.5" customHeight="1" spans="1:5">
      <c r="A16" s="5">
        <v>15</v>
      </c>
      <c r="B16" s="6" t="s">
        <v>33</v>
      </c>
      <c r="C16" s="5" t="s">
        <v>34</v>
      </c>
      <c r="D16" s="9">
        <v>83.6424</v>
      </c>
      <c r="E16" s="8">
        <f>VLOOKUP(C16,[1]Sheet1!$C$2:$K$85,2,FALSE)</f>
        <v>0.4</v>
      </c>
    </row>
    <row r="17" s="1" customFormat="1" ht="22.5" customHeight="1" spans="1:5">
      <c r="A17" s="5">
        <v>16</v>
      </c>
      <c r="B17" s="6" t="s">
        <v>35</v>
      </c>
      <c r="C17" s="5" t="s">
        <v>36</v>
      </c>
      <c r="D17" s="9">
        <v>83.7571084337349</v>
      </c>
      <c r="E17" s="8">
        <f>VLOOKUP(C17,[1]Sheet1!$C$2:$K$85,2,FALSE)</f>
        <v>3</v>
      </c>
    </row>
    <row r="18" s="1" customFormat="1" ht="22.5" customHeight="1" spans="1:5">
      <c r="A18" s="5">
        <v>17</v>
      </c>
      <c r="B18" s="6" t="s">
        <v>37</v>
      </c>
      <c r="C18" s="5" t="s">
        <v>38</v>
      </c>
      <c r="D18" s="9">
        <v>89.9908860759494</v>
      </c>
      <c r="E18" s="8">
        <f>VLOOKUP(C18,[1]Sheet1!$C$2:$K$85,2,FALSE)</f>
        <v>1.8</v>
      </c>
    </row>
    <row r="19" s="1" customFormat="1" ht="22.5" customHeight="1" spans="1:5">
      <c r="A19" s="5">
        <v>18</v>
      </c>
      <c r="B19" s="6" t="s">
        <v>39</v>
      </c>
      <c r="C19" s="5" t="s">
        <v>40</v>
      </c>
      <c r="D19" s="9">
        <v>86.1478873239437</v>
      </c>
      <c r="E19" s="8">
        <f>VLOOKUP(C19,[1]Sheet1!$C$2:$K$85,2,FALSE)</f>
        <v>0.99</v>
      </c>
    </row>
    <row r="20" s="1" customFormat="1" ht="22.5" customHeight="1" spans="1:5">
      <c r="A20" s="5">
        <v>19</v>
      </c>
      <c r="B20" s="6" t="s">
        <v>41</v>
      </c>
      <c r="C20" s="5" t="s">
        <v>42</v>
      </c>
      <c r="D20" s="9">
        <v>85.0864788732394</v>
      </c>
      <c r="E20" s="8">
        <f>VLOOKUP(C20,[1]Sheet1!$C$2:$K$85,2,FALSE)</f>
        <v>0.3</v>
      </c>
    </row>
    <row r="21" s="1" customFormat="1" ht="22.5" customHeight="1" spans="1:5">
      <c r="A21" s="5">
        <v>20</v>
      </c>
      <c r="B21" s="6" t="s">
        <v>43</v>
      </c>
      <c r="C21" s="5" t="s">
        <v>44</v>
      </c>
      <c r="D21" s="9">
        <v>88.2810126582279</v>
      </c>
      <c r="E21" s="8">
        <f>VLOOKUP(C21,[1]Sheet1!$C$2:$K$85,2,FALSE)</f>
        <v>2.6</v>
      </c>
    </row>
    <row r="22" s="1" customFormat="1" ht="22.5" customHeight="1" spans="1:6">
      <c r="A22" s="5">
        <v>21</v>
      </c>
      <c r="B22" s="6" t="s">
        <v>45</v>
      </c>
      <c r="C22" s="5" t="s">
        <v>46</v>
      </c>
      <c r="D22" s="11">
        <v>84.4822535211268</v>
      </c>
      <c r="E22" s="8">
        <f>VLOOKUP(C22,[1]Sheet1!$C$2:$K$85,2,FALSE)</f>
        <v>0.45</v>
      </c>
      <c r="F22" s="10"/>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哦</cp:lastModifiedBy>
  <dcterms:created xsi:type="dcterms:W3CDTF">2024-09-04T16:10:00Z</dcterms:created>
  <dcterms:modified xsi:type="dcterms:W3CDTF">2024-09-11T11:00:26Z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F6068364ECFC493BB93DB01CC25ABA7B_11</vt:lpwstr>
  </property>
  <property fmtid="{D5CDD505-2E9C-101B-9397-08002B2CF9AE}" pid="3" name="KSOProductBuildVer">
    <vt:lpwstr>2052-12.1.0.17827</vt:lpwstr>
  </property>
</Properties>
</file>