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<sst xmlns="http://schemas.openxmlformats.org/spreadsheetml/2006/main" count="61" uniqueCount="61">
  <si>
    <t>序号</t>
  </si>
  <si>
    <t>学号</t>
  </si>
  <si>
    <t>姓名</t>
  </si>
  <si>
    <t>智育评价成绩</t>
  </si>
  <si>
    <t>发展性评价成绩</t>
  </si>
  <si>
    <t>2020112829</t>
  </si>
  <si>
    <t>刘子瑜</t>
  </si>
  <si>
    <t>2020113017</t>
  </si>
  <si>
    <t>张梓奕</t>
  </si>
  <si>
    <t>2021113268</t>
  </si>
  <si>
    <t>刘润佳</t>
  </si>
  <si>
    <t>2021113272</t>
  </si>
  <si>
    <t>左文轩</t>
  </si>
  <si>
    <t>2021113274</t>
  </si>
  <si>
    <t>兰志鹏</t>
  </si>
  <si>
    <t>2021113276</t>
  </si>
  <si>
    <t>方惠婷</t>
  </si>
  <si>
    <t>2021113277</t>
  </si>
  <si>
    <t>邹佳兵</t>
  </si>
  <si>
    <t>2021113280</t>
  </si>
  <si>
    <t>谢宗源</t>
  </si>
  <si>
    <t>2021113282</t>
  </si>
  <si>
    <t>雷帅</t>
  </si>
  <si>
    <t>2021113285</t>
  </si>
  <si>
    <t>柯羿丞</t>
  </si>
  <si>
    <t>2021113287</t>
  </si>
  <si>
    <t>邱刚刚</t>
  </si>
  <si>
    <t>2021113291</t>
  </si>
  <si>
    <t>许德霈</t>
  </si>
  <si>
    <t>2021113297</t>
  </si>
  <si>
    <t>胡军</t>
  </si>
  <si>
    <t>2021113302</t>
  </si>
  <si>
    <t>何晓泉</t>
  </si>
  <si>
    <t>2021113306</t>
  </si>
  <si>
    <t>孙宏宇</t>
  </si>
  <si>
    <t>2021113316</t>
  </si>
  <si>
    <t>师子龙</t>
  </si>
  <si>
    <t>2021113317</t>
  </si>
  <si>
    <t>赵强强</t>
  </si>
  <si>
    <t>2021113319</t>
  </si>
  <si>
    <t>王慧珍</t>
  </si>
  <si>
    <t>2021113326</t>
  </si>
  <si>
    <t>于沂颢</t>
  </si>
  <si>
    <t>2021113330</t>
  </si>
  <si>
    <t>许喆</t>
  </si>
  <si>
    <t>2021113337</t>
  </si>
  <si>
    <t>叶远恒</t>
  </si>
  <si>
    <t>2021113349</t>
  </si>
  <si>
    <t>曾心</t>
  </si>
  <si>
    <t>2021113354</t>
  </si>
  <si>
    <t>陈俊霖</t>
  </si>
  <si>
    <t>2021113356</t>
  </si>
  <si>
    <t>顾杰</t>
  </si>
  <si>
    <t>2021113358</t>
  </si>
  <si>
    <t>马子浩</t>
  </si>
  <si>
    <t>2021113369</t>
  </si>
  <si>
    <t>蒋涛</t>
  </si>
  <si>
    <t>2021116244</t>
  </si>
  <si>
    <t>陈晟哲</t>
  </si>
  <si>
    <t>2021116331</t>
  </si>
  <si>
    <t>范伟慧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</si>
</sst>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5">
    <font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rgb="FF000000"/>
      <name val="微软雅黑"/>
      <charset val="134"/>
    </font>
    <font>
      <b/>
      <sz val="11"/>
      <color theme="1"/>
      <name val="微软雅黑"/>
      <charset val="134"/>
    </font>
    <font>
      <sz val="11"/>
      <color rgb="FF000000"/>
      <name val="微软雅黑"/>
      <charset val="134"/>
    </font>
    <font>
      <sz val="11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176" fontId="1" fillId="0" borderId="0" xfId="0" applyNumberFormat="1" applyFont="1">
      <alignment vertical="center"/>
    </xf>
    <xf numFmtId="0" fontId="2" fillId="0" borderId="1" xfId="0" applyFont="1" applyBorder="1" applyAlignment="1">
      <alignment horizontal="center" vertical="center" wrapText="1"/>
    </xf>
    <xf numFmtId="176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file:///C:\Users\hp\Desktop\21&#20132;&#36890;2&#29677;\2021&#32423;&#20132;&#36890;&#24037;&#31243;2&#296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B2" t="str">
            <v>刘润佳</v>
          </cell>
          <cell r="C2">
            <v>1.8</v>
          </cell>
          <cell r="D2" t="str">
            <v>2023年全国大学生数学建模竞赛四川省一等奖，1
2024第二届全国大学生地理科普暨科技大赛一等奖，0.18
2024大学生信息系统创新大赛-“开发者”算法编程挑战赛Python赛道一等奖，0.18
大学生科研创新训练-SRTP项目（校级-参与者），0.05
院学生会主席团成员，0.4
西南交通大学第 128 周年校庆暨第五届太极拳比赛二等奖，0.08
先进班集体，0.1</v>
          </cell>
        </row>
        <row r="9">
          <cell r="B9" t="str">
            <v>左文轩</v>
          </cell>
          <cell r="C9">
            <v>3</v>
          </cell>
          <cell r="D9" t="str">
            <v>第十九届全国大学生交通运输科技大赛全国一等奖，2.8
学生事务中心轮值理事长兼活动部部长，0.35</v>
          </cell>
        </row>
        <row r="11">
          <cell r="B11" t="str">
            <v>方惠婷</v>
          </cell>
          <cell r="C11">
            <v>0.33</v>
          </cell>
          <cell r="D11" t="str">
            <v>西南交通大学第十九届大学生交通科技大赛一等奖，0.18
2023大学生创新创业训练计划项目主持人，0.08
先进班集体，0.1</v>
          </cell>
        </row>
        <row r="14">
          <cell r="B14" t="str">
            <v>谢宗源</v>
          </cell>
          <cell r="C14">
            <v>1.1</v>
          </cell>
          <cell r="D14" t="str">
            <v>全国大学生数学建模竞赛四川省二等奖，0.7
SRTP项目校级结题，0.05
茶文化协会副会长，0.15
西南交通大学 128 周年校庆极限飞盘比赛校级第一名，0.1
先进班集体，0.1</v>
          </cell>
        </row>
        <row r="19">
          <cell r="B19" t="str">
            <v>雷帅</v>
          </cell>
          <cell r="C19">
            <v>0.18</v>
          </cell>
          <cell r="D19" t="str">
            <v>srtp主持人，0.08
先进班集体，0.1</v>
          </cell>
        </row>
        <row r="21">
          <cell r="B21" t="str">
            <v>邱刚刚</v>
          </cell>
          <cell r="C21">
            <v>0.15</v>
          </cell>
          <cell r="D21" t="str">
            <v>SRTP项目（结题），0.05
先进班集体，0.1</v>
          </cell>
        </row>
        <row r="23">
          <cell r="B23" t="str">
            <v>胡军</v>
          </cell>
          <cell r="C23">
            <v>0.18</v>
          </cell>
          <cell r="D23" t="str">
            <v>SRTP项目（结题）主持者，0.08
先进班集体 ，0.1</v>
          </cell>
        </row>
        <row r="25">
          <cell r="B25" t="str">
            <v>何晓泉</v>
          </cell>
          <cell r="C25">
            <v>1.45</v>
          </cell>
          <cell r="D25" t="str">
            <v>全国大学生数学建模竞赛四川省一等奖，1
西南交通大学第十九届大学生交通科技大赛二等奖，0.1
校级srtp项目成员，0.05
生活委员，0.2
先进班级体，0.1</v>
          </cell>
        </row>
        <row r="30">
          <cell r="B30" t="str">
            <v>孙宏宇</v>
          </cell>
          <cell r="C30">
            <v>1.44</v>
          </cell>
          <cell r="D30" t="str">
            <v>全国大学生数学建模竞赛 四川省一等奖，1
SRTP项目 结题（主持者），0.08
心理委员，0.2
西南交通大学第123届运动会暨建校128周年校庆运动会 甲组大风车 第四名，0.06
先进班集体，0.1</v>
          </cell>
        </row>
        <row r="35">
          <cell r="B35" t="str">
            <v>赵强强</v>
          </cell>
          <cell r="C35">
            <v>0.15</v>
          </cell>
          <cell r="D35" t="str">
            <v>SRTP项目（结题），0.05
先进班集体，0.1</v>
          </cell>
        </row>
        <row r="37">
          <cell r="B37" t="str">
            <v>叶远恒</v>
          </cell>
          <cell r="C37">
            <v>3</v>
          </cell>
          <cell r="D37" t="str">
            <v>十五届全国大学生数学竞赛（非数学A类）一等奖，1
届全国高校BIM毕业设计创新大赛F模块智能建造与装配式建筑三等奖，1
十五届蓝桥杯全国软件和信息技术专业人才大赛四川赛区C/C++程序设计大学A组二等奖，0.7
华迪杯·第17届中国大学生计算机设计大赛四川省一等奖，1
SRTP项目结题（成员），0.05
组织委员，0.2
先进班集体，0.1</v>
          </cell>
        </row>
        <row r="44">
          <cell r="B44" t="str">
            <v>曾心</v>
          </cell>
          <cell r="C44">
            <v>1.43</v>
          </cell>
          <cell r="D44" t="str">
            <v>四川省大学生物流设计大赛一等奖，1
西南交通大学第十九届大学生交通科技大赛一等奖，0.15
西南交通大学大学生创新创业训练计划（SRTP）项目，0.08
西南交通大学第十五届课外科技创新实验竞赛活动银奖，0.1
先进班集体，0.1</v>
          </cell>
        </row>
        <row r="49">
          <cell r="B49" t="str">
            <v>陈晟哲</v>
          </cell>
          <cell r="C49">
            <v>0.1</v>
          </cell>
          <cell r="D49" t="str">
            <v>先进班集体，0.1</v>
          </cell>
        </row>
        <row r="50">
          <cell r="B50" t="str">
            <v>范伟慧</v>
          </cell>
          <cell r="C50">
            <v>2.825</v>
          </cell>
          <cell r="D50" t="str">
            <v>第十九届全国大学生交通运输科技大赛 二等奖，0.9
2024年四川省大学生计算机设计大赛暨华迪杯·第17届中国大学生计算机设计大赛四川省级赛(本科组) 一等奖，0.5
第十五届全国大学生数学竞赛（非数学A类） 二等奖，0.7
西南交通大学第十九届大学生交通科技大赛 一等奖，0.075
第十四届“正大杯”市场调研大赛西南交通大学校赛 二等奖，0.1
2023年四川省大学生信息素养大赛西南交通大学选拔赛 三等奖，0.05
2023年西南交通大学大学生创新创业训练计划(SRTP)项目 通过，0.05
团支书，0.35
先进班集体，0.1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9"/>
  <sheetViews>
    <sheetView tabSelected="1" topLeftCell="A10" workbookViewId="0">
      <selection activeCell="A2" sqref="A2:A29"/>
    </sheetView>
  </sheetViews>
  <sheetFormatPr defaultColWidth="8.88333333333333" defaultRowHeight="13.5" outlineLevelCol="4"/>
  <cols>
    <col min="1" max="1" width="4.375" style="1" customWidth="1"/>
    <col min="2" max="2" width="15.6083333333333" style="1" customWidth="1"/>
    <col min="3" max="3" width="10.3" style="1" customWidth="1"/>
    <col min="4" max="4" width="16.6833333333333" style="2" customWidth="1"/>
    <col min="5" max="5" width="20.6166666666667" style="1" customWidth="1"/>
    <col min="6" max="254" width="52.625" style="1" customWidth="1"/>
    <col min="255" max="16384" width="8.88333333333333" style="1"/>
  </cols>
  <sheetData>
    <row r="1" s="1" customFormat="1" ht="22.5" customHeight="1" spans="1:5">
      <c r="A1" s="3" t="s">
        <v>0</v>
      </c>
      <c r="B1" s="3" t="s">
        <v>1</v>
      </c>
      <c r="C1" s="3" t="s">
        <v>2</v>
      </c>
      <c r="D1" s="4" t="s">
        <v>3</v>
      </c>
      <c r="E1" s="5" t="s">
        <v>4</v>
      </c>
    </row>
    <row r="2" s="1" customFormat="1" ht="22.5" customHeight="1" spans="1:5">
      <c r="A2" s="6">
        <v>1</v>
      </c>
      <c r="B2" s="7" t="s">
        <v>5</v>
      </c>
      <c r="C2" s="6" t="s">
        <v>6</v>
      </c>
      <c r="D2" s="8">
        <v>24.3333333333333</v>
      </c>
      <c r="E2" s="9">
        <v>0</v>
      </c>
    </row>
    <row r="3" s="1" customFormat="1" ht="22.5" customHeight="1" spans="1:5">
      <c r="A3" s="6">
        <v>2</v>
      </c>
      <c r="B3" s="7" t="s">
        <v>7</v>
      </c>
      <c r="C3" s="6" t="s">
        <v>8</v>
      </c>
      <c r="D3" s="8">
        <v>20.1363636363636</v>
      </c>
      <c r="E3" s="9">
        <v>0</v>
      </c>
    </row>
    <row r="4" s="1" customFormat="1" ht="22.5" customHeight="1" spans="1:5">
      <c r="A4" s="6">
        <v>3</v>
      </c>
      <c r="B4" s="7" t="s">
        <v>9</v>
      </c>
      <c r="C4" s="6" t="s">
        <v>10</v>
      </c>
      <c r="D4" s="10">
        <v>90.2608695652174</v>
      </c>
      <c r="E4" s="9">
        <f>VLOOKUP(C4,[1]Sheet1!$B$2:$D$58,2,FALSE)</f>
        <v>1.8</v>
      </c>
    </row>
    <row r="5" s="1" customFormat="1" ht="22.5" customHeight="1" spans="1:5">
      <c r="A5" s="6">
        <v>4</v>
      </c>
      <c r="B5" s="7" t="s">
        <v>11</v>
      </c>
      <c r="C5" s="6" t="s">
        <v>12</v>
      </c>
      <c r="D5" s="10">
        <v>86.8181818181818</v>
      </c>
      <c r="E5" s="9">
        <f>VLOOKUP(C5,[1]Sheet1!$B$2:$D$58,2,FALSE)</f>
        <v>3</v>
      </c>
    </row>
    <row r="6" s="1" customFormat="1" ht="22.5" customHeight="1" spans="1:5">
      <c r="A6" s="6">
        <v>5</v>
      </c>
      <c r="B6" s="7" t="s">
        <v>13</v>
      </c>
      <c r="C6" s="6" t="s">
        <v>14</v>
      </c>
      <c r="D6" s="8">
        <v>70.3265306122449</v>
      </c>
      <c r="E6" s="9">
        <v>0</v>
      </c>
    </row>
    <row r="7" s="1" customFormat="1" ht="22.5" customHeight="1" spans="1:5">
      <c r="A7" s="6">
        <v>6</v>
      </c>
      <c r="B7" s="7" t="s">
        <v>15</v>
      </c>
      <c r="C7" s="6" t="s">
        <v>16</v>
      </c>
      <c r="D7" s="8">
        <v>80.7826086956522</v>
      </c>
      <c r="E7" s="9">
        <f>VLOOKUP(C7,[1]Sheet1!$B$2:$D$58,2,FALSE)</f>
        <v>0.33</v>
      </c>
    </row>
    <row r="8" s="1" customFormat="1" ht="22.5" customHeight="1" spans="1:5">
      <c r="A8" s="6">
        <v>7</v>
      </c>
      <c r="B8" s="7" t="s">
        <v>17</v>
      </c>
      <c r="C8" s="6" t="s">
        <v>18</v>
      </c>
      <c r="D8" s="8">
        <v>47.1904761904762</v>
      </c>
      <c r="E8" s="9">
        <v>0</v>
      </c>
    </row>
    <row r="9" s="1" customFormat="1" ht="22.5" customHeight="1" spans="1:5">
      <c r="A9" s="6">
        <v>8</v>
      </c>
      <c r="B9" s="7" t="s">
        <v>19</v>
      </c>
      <c r="C9" s="6" t="s">
        <v>20</v>
      </c>
      <c r="D9" s="8">
        <v>77.195652173913</v>
      </c>
      <c r="E9" s="9">
        <f>VLOOKUP(C9,[1]Sheet1!$B$2:$D$58,2,FALSE)</f>
        <v>1.1</v>
      </c>
    </row>
    <row r="10" s="1" customFormat="1" ht="22.5" customHeight="1" spans="1:5">
      <c r="A10" s="6">
        <v>9</v>
      </c>
      <c r="B10" s="7" t="s">
        <v>21</v>
      </c>
      <c r="C10" s="6" t="s">
        <v>22</v>
      </c>
      <c r="D10" s="10">
        <v>82.6818181818182</v>
      </c>
      <c r="E10" s="9">
        <f>VLOOKUP(C10,[1]Sheet1!$B$2:$D$58,2,FALSE)</f>
        <v>0.18</v>
      </c>
    </row>
    <row r="11" s="1" customFormat="1" ht="22.5" customHeight="1" spans="1:5">
      <c r="A11" s="6">
        <v>10</v>
      </c>
      <c r="B11" s="7" t="s">
        <v>23</v>
      </c>
      <c r="C11" s="6" t="s">
        <v>24</v>
      </c>
      <c r="D11" s="8">
        <v>65.5789473684211</v>
      </c>
      <c r="E11" s="9">
        <v>0</v>
      </c>
    </row>
    <row r="12" s="1" customFormat="1" ht="22.5" customHeight="1" spans="1:5">
      <c r="A12" s="6">
        <v>11</v>
      </c>
      <c r="B12" s="7" t="s">
        <v>25</v>
      </c>
      <c r="C12" s="6" t="s">
        <v>26</v>
      </c>
      <c r="D12" s="10">
        <v>82.7826086956522</v>
      </c>
      <c r="E12" s="9">
        <f>VLOOKUP(C12,[1]Sheet1!$B$2:$D$58,2,FALSE)</f>
        <v>0.15</v>
      </c>
    </row>
    <row r="13" s="1" customFormat="1" ht="22.5" customHeight="1" spans="1:5">
      <c r="A13" s="6">
        <v>12</v>
      </c>
      <c r="B13" s="7" t="s">
        <v>27</v>
      </c>
      <c r="C13" s="6" t="s">
        <v>28</v>
      </c>
      <c r="D13" s="8">
        <v>70.0172413793103</v>
      </c>
      <c r="E13" s="9">
        <v>0</v>
      </c>
    </row>
    <row r="14" s="1" customFormat="1" ht="22.5" customHeight="1" spans="1:5">
      <c r="A14" s="6">
        <v>13</v>
      </c>
      <c r="B14" s="7" t="s">
        <v>29</v>
      </c>
      <c r="C14" s="6" t="s">
        <v>30</v>
      </c>
      <c r="D14" s="10">
        <v>85.1666666666667</v>
      </c>
      <c r="E14" s="9">
        <f>VLOOKUP(C14,[1]Sheet1!$B$2:$D$58,2,FALSE)</f>
        <v>0.18</v>
      </c>
    </row>
    <row r="15" s="1" customFormat="1" ht="22.5" customHeight="1" spans="1:5">
      <c r="A15" s="6">
        <v>14</v>
      </c>
      <c r="B15" s="7" t="s">
        <v>31</v>
      </c>
      <c r="C15" s="6" t="s">
        <v>32</v>
      </c>
      <c r="D15" s="10">
        <v>86.8260869565217</v>
      </c>
      <c r="E15" s="9">
        <f>VLOOKUP(C15,[1]Sheet1!$B$2:$D$58,2,FALSE)</f>
        <v>1.45</v>
      </c>
    </row>
    <row r="16" s="1" customFormat="1" ht="22.5" customHeight="1" spans="1:5">
      <c r="A16" s="6">
        <v>15</v>
      </c>
      <c r="B16" s="7" t="s">
        <v>33</v>
      </c>
      <c r="C16" s="6" t="s">
        <v>34</v>
      </c>
      <c r="D16" s="10">
        <v>88.4318181818182</v>
      </c>
      <c r="E16" s="9">
        <f>VLOOKUP(C16,[1]Sheet1!$B$2:$D$58,2,FALSE)</f>
        <v>1.44</v>
      </c>
    </row>
    <row r="17" s="1" customFormat="1" ht="22.5" customHeight="1" spans="1:5">
      <c r="A17" s="6">
        <v>16</v>
      </c>
      <c r="B17" s="7" t="s">
        <v>35</v>
      </c>
      <c r="C17" s="6" t="s">
        <v>36</v>
      </c>
      <c r="D17" s="10">
        <v>82.695652173913</v>
      </c>
      <c r="E17" s="9">
        <v>0</v>
      </c>
    </row>
    <row r="18" s="1" customFormat="1" ht="22.5" customHeight="1" spans="1:5">
      <c r="A18" s="6">
        <v>17</v>
      </c>
      <c r="B18" s="7" t="s">
        <v>37</v>
      </c>
      <c r="C18" s="6" t="s">
        <v>38</v>
      </c>
      <c r="D18" s="10">
        <v>77.5</v>
      </c>
      <c r="E18" s="9">
        <f>VLOOKUP(C18,[1]Sheet1!$B$2:$D$58,2,FALSE)</f>
        <v>0.15</v>
      </c>
    </row>
    <row r="19" s="1" customFormat="1" ht="22.5" customHeight="1" spans="1:5">
      <c r="A19" s="6">
        <v>18</v>
      </c>
      <c r="B19" s="7" t="s">
        <v>39</v>
      </c>
      <c r="C19" s="6" t="s">
        <v>40</v>
      </c>
      <c r="D19" s="8">
        <v>69.8181818181818</v>
      </c>
      <c r="E19" s="9">
        <v>0</v>
      </c>
    </row>
    <row r="20" s="1" customFormat="1" ht="22.5" customHeight="1" spans="1:5">
      <c r="A20" s="6">
        <v>19</v>
      </c>
      <c r="B20" s="7" t="s">
        <v>41</v>
      </c>
      <c r="C20" s="6" t="s">
        <v>42</v>
      </c>
      <c r="D20" s="8">
        <v>61.2830188679245</v>
      </c>
      <c r="E20" s="9">
        <v>0</v>
      </c>
    </row>
    <row r="21" s="1" customFormat="1" ht="22.5" customHeight="1" spans="1:5">
      <c r="A21" s="6">
        <v>20</v>
      </c>
      <c r="B21" s="7" t="s">
        <v>43</v>
      </c>
      <c r="C21" s="6" t="s">
        <v>44</v>
      </c>
      <c r="D21" s="8">
        <v>63.1206896551724</v>
      </c>
      <c r="E21" s="9">
        <v>0</v>
      </c>
    </row>
    <row r="22" s="1" customFormat="1" ht="22.5" customHeight="1" spans="1:5">
      <c r="A22" s="6">
        <v>21</v>
      </c>
      <c r="B22" s="7" t="s">
        <v>45</v>
      </c>
      <c r="C22" s="6" t="s">
        <v>46</v>
      </c>
      <c r="D22" s="10">
        <v>93.7954545454545</v>
      </c>
      <c r="E22" s="9">
        <f>VLOOKUP(C22,[1]Sheet1!$B$2:$D$58,2,FALSE)</f>
        <v>3</v>
      </c>
    </row>
    <row r="23" s="1" customFormat="1" ht="22.5" customHeight="1" spans="1:5">
      <c r="A23" s="6">
        <v>22</v>
      </c>
      <c r="B23" s="7" t="s">
        <v>47</v>
      </c>
      <c r="C23" s="6" t="s">
        <v>48</v>
      </c>
      <c r="D23" s="10">
        <v>85.5208333333333</v>
      </c>
      <c r="E23" s="9">
        <f>VLOOKUP(C23,[1]Sheet1!$B$2:$D$58,2,FALSE)</f>
        <v>1.43</v>
      </c>
    </row>
    <row r="24" s="1" customFormat="1" ht="22.5" customHeight="1" spans="1:5">
      <c r="A24" s="6">
        <v>23</v>
      </c>
      <c r="B24" s="7" t="s">
        <v>49</v>
      </c>
      <c r="C24" s="6" t="s">
        <v>50</v>
      </c>
      <c r="D24" s="10">
        <v>80.5853658536585</v>
      </c>
      <c r="E24" s="9">
        <v>0</v>
      </c>
    </row>
    <row r="25" s="1" customFormat="1" ht="22.5" customHeight="1" spans="1:5">
      <c r="A25" s="6">
        <v>24</v>
      </c>
      <c r="B25" s="7" t="s">
        <v>51</v>
      </c>
      <c r="C25" s="6" t="s">
        <v>52</v>
      </c>
      <c r="D25" s="8">
        <v>59.8965517241379</v>
      </c>
      <c r="E25" s="9">
        <v>0</v>
      </c>
    </row>
    <row r="26" s="1" customFormat="1" ht="22.5" customHeight="1" spans="1:5">
      <c r="A26" s="6">
        <v>25</v>
      </c>
      <c r="B26" s="7" t="s">
        <v>53</v>
      </c>
      <c r="C26" s="6" t="s">
        <v>54</v>
      </c>
      <c r="D26" s="8">
        <v>73.32</v>
      </c>
      <c r="E26" s="9">
        <v>0</v>
      </c>
    </row>
    <row r="27" s="1" customFormat="1" ht="22.5" customHeight="1" spans="1:5">
      <c r="A27" s="6">
        <v>26</v>
      </c>
      <c r="B27" s="7" t="s">
        <v>55</v>
      </c>
      <c r="C27" s="6" t="s">
        <v>56</v>
      </c>
      <c r="D27" s="8">
        <v>81.9318181818182</v>
      </c>
      <c r="E27" s="9">
        <v>0</v>
      </c>
    </row>
    <row r="28" s="1" customFormat="1" ht="22.5" customHeight="1" spans="1:5">
      <c r="A28" s="6">
        <v>27</v>
      </c>
      <c r="B28" s="7" t="s">
        <v>57</v>
      </c>
      <c r="C28" s="6" t="s">
        <v>58</v>
      </c>
      <c r="D28" s="10">
        <v>83.1333333333333</v>
      </c>
      <c r="E28" s="9">
        <f>VLOOKUP(C28,[1]Sheet1!$B$2:$D$58,2,FALSE)</f>
        <v>0.1</v>
      </c>
    </row>
    <row r="29" s="1" customFormat="1" ht="22.5" customHeight="1" spans="1:5">
      <c r="A29" s="6">
        <v>28</v>
      </c>
      <c r="B29" s="7" t="s">
        <v>59</v>
      </c>
      <c r="C29" s="6" t="s">
        <v>60</v>
      </c>
      <c r="D29" s="10">
        <v>93.9615384615385</v>
      </c>
      <c r="E29" s="9">
        <f>VLOOKUP(C29,[1]Sheet1!$B$2:$D$58,2,FALSE)</f>
        <v>2.825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QYi</cp:lastModifiedBy>
  <dcterms:created xsi:type="dcterms:W3CDTF">2024-09-04T10:17:00Z</dcterms:created>
  <dcterms:modified xsi:type="dcterms:W3CDTF">2024-09-05T11:34:46Z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FE9155DC92E44F05BD53B17838A31378_11</vt:lpwstr>
  </property>
  <property fmtid="{D5CDD505-2E9C-101B-9397-08002B2CF9AE}" pid="3" name="KSOProductBuildVer">
    <vt:lpwstr>2052-12.1.0.17857</vt:lpwstr>
  </property>
</Properties>
</file>