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324"/>
  </bookViews>
  <sheets>
    <sheet name="交运2021-03" sheetId="5" r:id="rId1"/>
  </sheets>
  <externalReferences>
    <externalReference r:id="rId2"/>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<sst xmlns="http://schemas.openxmlformats.org/spreadsheetml/2006/main" count="69" uniqueCount="69">
  <si>
    <t>序号</t>
  </si>
  <si>
    <t>学号</t>
  </si>
  <si>
    <t>姓名</t>
  </si>
  <si>
    <t>智育成绩</t>
  </si>
  <si>
    <t>发展性评价成绩</t>
  </si>
  <si>
    <t>2021113117</t>
  </si>
  <si>
    <t>初乘希</t>
  </si>
  <si>
    <t>2021113289</t>
  </si>
  <si>
    <t>杨博</t>
  </si>
  <si>
    <t>2021113290</t>
  </si>
  <si>
    <t>邸相博</t>
  </si>
  <si>
    <t>2021113292</t>
  </si>
  <si>
    <t>史尚鑫</t>
  </si>
  <si>
    <t>2021113293</t>
  </si>
  <si>
    <t>周李旸</t>
  </si>
  <si>
    <t>2021113298</t>
  </si>
  <si>
    <t>杨程英</t>
  </si>
  <si>
    <t>2021113299</t>
  </si>
  <si>
    <t>徐龙赫</t>
  </si>
  <si>
    <t>2021113300</t>
  </si>
  <si>
    <t>马英俊</t>
  </si>
  <si>
    <t>2021113301</t>
  </si>
  <si>
    <t>汪哈延</t>
  </si>
  <si>
    <t>2021113303</t>
  </si>
  <si>
    <t>帅琴</t>
  </si>
  <si>
    <t>2021113304</t>
  </si>
  <si>
    <t>黄博文</t>
  </si>
  <si>
    <t>2021113305</t>
  </si>
  <si>
    <t>陶柳周</t>
  </si>
  <si>
    <t>2021113308</t>
  </si>
  <si>
    <t>吴骁阳</t>
  </si>
  <si>
    <t>2021113309</t>
  </si>
  <si>
    <t>王欣奕</t>
  </si>
  <si>
    <t>2021113310</t>
  </si>
  <si>
    <t>先俊杰</t>
  </si>
  <si>
    <t>2021113311</t>
  </si>
  <si>
    <t>钟礼貌</t>
  </si>
  <si>
    <t>2021113312</t>
  </si>
  <si>
    <t>何抒坤</t>
  </si>
  <si>
    <t>2021113313</t>
  </si>
  <si>
    <t>阿依达娜·吐的艾力</t>
  </si>
  <si>
    <t>2021113315</t>
  </si>
  <si>
    <t>田横</t>
  </si>
  <si>
    <t>2021113318</t>
  </si>
  <si>
    <t>郭灏琛</t>
  </si>
  <si>
    <t>2021113320</t>
  </si>
  <si>
    <t>王粤</t>
  </si>
  <si>
    <t>2021113322</t>
  </si>
  <si>
    <t>安阳</t>
  </si>
  <si>
    <t>2021113323</t>
  </si>
  <si>
    <t>朱广宁</t>
  </si>
  <si>
    <t>2021113327</t>
  </si>
  <si>
    <t>殷盛雄</t>
  </si>
  <si>
    <t>2021113328</t>
  </si>
  <si>
    <t>王正福</t>
  </si>
  <si>
    <t>2021113329</t>
  </si>
  <si>
    <t>王宣程</t>
  </si>
  <si>
    <t>2021113331</t>
  </si>
  <si>
    <t>朱时俊</t>
  </si>
  <si>
    <t>2021113332</t>
  </si>
  <si>
    <t>刘桂源</t>
  </si>
  <si>
    <t>2021113519</t>
  </si>
  <si>
    <t>李杨桐</t>
  </si>
  <si>
    <t>2021114351</t>
  </si>
  <si>
    <t>朱欣愉</t>
  </si>
  <si>
    <t>2021114353</t>
  </si>
  <si>
    <t>郭林千</t>
  </si>
  <si>
    <t>2021114354</t>
  </si>
  <si>
    <t>黎文露</t>
  </si>
</sst>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s>
  <fonts count="26">
    <font>
      <sz val="11"/>
      <color theme="1"/>
      <name val="宋体"/>
      <charset val="134"/>
      <scheme val="minor"/>
    </font>
    <font>
      <b/>
      <sz val="11"/>
      <color rgb="FF000000"/>
      <name val="微软雅黑"/>
      <charset val="134"/>
    </font>
    <font>
      <b/>
      <sz val="11"/>
      <color theme="1"/>
      <name val="微软雅黑"/>
      <charset val="134"/>
    </font>
    <font>
      <sz val="11"/>
      <color rgb="FF000000"/>
      <name val="微软雅黑"/>
      <charset val="134"/>
    </font>
    <font>
      <sz val="11"/>
      <color theme="1"/>
      <name val="微软雅黑"/>
      <charset val="134"/>
    </font>
    <font>
      <sz val="11"/>
      <color rgb="FFFF0000"/>
      <name val="微软雅黑"/>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0" fillId="2" borderId="2" applyNumberFormat="0" applyFont="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3" applyNumberFormat="0" applyFill="0" applyAlignment="0" applyProtection="0">
      <alignment vertical="center"/>
    </xf>
    <xf numFmtId="0" fontId="13" fillId="0" borderId="3" applyNumberFormat="0" applyFill="0" applyAlignment="0" applyProtection="0">
      <alignment vertical="center"/>
    </xf>
    <xf numFmtId="0" fontId="14" fillId="0" borderId="4" applyNumberFormat="0" applyFill="0" applyAlignment="0" applyProtection="0">
      <alignment vertical="center"/>
    </xf>
    <xf numFmtId="0" fontId="14" fillId="0" borderId="0" applyNumberFormat="0" applyFill="0" applyBorder="0" applyAlignment="0" applyProtection="0">
      <alignment vertical="center"/>
    </xf>
    <xf numFmtId="0" fontId="15" fillId="3" borderId="5" applyNumberFormat="0" applyAlignment="0" applyProtection="0">
      <alignment vertical="center"/>
    </xf>
    <xf numFmtId="0" fontId="16" fillId="4" borderId="6" applyNumberFormat="0" applyAlignment="0" applyProtection="0">
      <alignment vertical="center"/>
    </xf>
    <xf numFmtId="0" fontId="17" fillId="4" borderId="5" applyNumberFormat="0" applyAlignment="0" applyProtection="0">
      <alignment vertical="center"/>
    </xf>
    <xf numFmtId="0" fontId="18" fillId="5" borderId="7" applyNumberFormat="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6" borderId="0" applyNumberFormat="0" applyBorder="0" applyAlignment="0" applyProtection="0">
      <alignment vertical="center"/>
    </xf>
    <xf numFmtId="0" fontId="22" fillId="7" borderId="0" applyNumberFormat="0" applyBorder="0" applyAlignment="0" applyProtection="0">
      <alignment vertical="center"/>
    </xf>
    <xf numFmtId="0" fontId="23" fillId="8" borderId="0" applyNumberFormat="0" applyBorder="0" applyAlignment="0" applyProtection="0">
      <alignment vertical="center"/>
    </xf>
    <xf numFmtId="0" fontId="24" fillId="9" borderId="0" applyNumberFormat="0" applyBorder="0" applyAlignment="0" applyProtection="0">
      <alignment vertical="center"/>
    </xf>
    <xf numFmtId="0" fontId="25" fillId="10" borderId="0" applyNumberFormat="0" applyBorder="0" applyAlignment="0" applyProtection="0">
      <alignment vertical="center"/>
    </xf>
    <xf numFmtId="0" fontId="25" fillId="11" borderId="0" applyNumberFormat="0" applyBorder="0" applyAlignment="0" applyProtection="0">
      <alignment vertical="center"/>
    </xf>
    <xf numFmtId="0" fontId="24" fillId="12" borderId="0" applyNumberFormat="0" applyBorder="0" applyAlignment="0" applyProtection="0">
      <alignment vertical="center"/>
    </xf>
    <xf numFmtId="0" fontId="24" fillId="13" borderId="0" applyNumberFormat="0" applyBorder="0" applyAlignment="0" applyProtection="0">
      <alignment vertical="center"/>
    </xf>
    <xf numFmtId="0" fontId="25" fillId="14" borderId="0" applyNumberFormat="0" applyBorder="0" applyAlignment="0" applyProtection="0">
      <alignment vertical="center"/>
    </xf>
    <xf numFmtId="0" fontId="25"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5" fillId="18" borderId="0" applyNumberFormat="0" applyBorder="0" applyAlignment="0" applyProtection="0">
      <alignment vertical="center"/>
    </xf>
    <xf numFmtId="0" fontId="25" fillId="19" borderId="0" applyNumberFormat="0" applyBorder="0" applyAlignment="0" applyProtection="0">
      <alignment vertical="center"/>
    </xf>
    <xf numFmtId="0" fontId="24" fillId="20" borderId="0" applyNumberFormat="0" applyBorder="0" applyAlignment="0" applyProtection="0">
      <alignment vertical="center"/>
    </xf>
    <xf numFmtId="0" fontId="24" fillId="21" borderId="0" applyNumberFormat="0" applyBorder="0" applyAlignment="0" applyProtection="0">
      <alignment vertical="center"/>
    </xf>
    <xf numFmtId="0" fontId="25" fillId="22" borderId="0" applyNumberFormat="0" applyBorder="0" applyAlignment="0" applyProtection="0">
      <alignment vertical="center"/>
    </xf>
    <xf numFmtId="0" fontId="25" fillId="23" borderId="0" applyNumberFormat="0" applyBorder="0" applyAlignment="0" applyProtection="0">
      <alignment vertical="center"/>
    </xf>
    <xf numFmtId="0" fontId="24" fillId="24" borderId="0" applyNumberFormat="0" applyBorder="0" applyAlignment="0" applyProtection="0">
      <alignment vertical="center"/>
    </xf>
    <xf numFmtId="0" fontId="24" fillId="25" borderId="0" applyNumberFormat="0" applyBorder="0" applyAlignment="0" applyProtection="0">
      <alignment vertical="center"/>
    </xf>
    <xf numFmtId="0" fontId="25" fillId="26" borderId="0" applyNumberFormat="0" applyBorder="0" applyAlignment="0" applyProtection="0">
      <alignment vertical="center"/>
    </xf>
    <xf numFmtId="0" fontId="25" fillId="27" borderId="0" applyNumberFormat="0" applyBorder="0" applyAlignment="0" applyProtection="0">
      <alignment vertical="center"/>
    </xf>
    <xf numFmtId="0" fontId="24" fillId="28" borderId="0" applyNumberFormat="0" applyBorder="0" applyAlignment="0" applyProtection="0">
      <alignment vertical="center"/>
    </xf>
    <xf numFmtId="0" fontId="24" fillId="29" borderId="0" applyNumberFormat="0" applyBorder="0" applyAlignment="0" applyProtection="0">
      <alignment vertical="center"/>
    </xf>
    <xf numFmtId="0" fontId="25" fillId="30" borderId="0" applyNumberFormat="0" applyBorder="0" applyAlignment="0" applyProtection="0">
      <alignment vertical="center"/>
    </xf>
    <xf numFmtId="0" fontId="25" fillId="31" borderId="0" applyNumberFormat="0" applyBorder="0" applyAlignment="0" applyProtection="0">
      <alignment vertical="center"/>
    </xf>
    <xf numFmtId="0" fontId="24" fillId="32" borderId="0" applyNumberFormat="0" applyBorder="0" applyAlignment="0" applyProtection="0">
      <alignment vertical="center"/>
    </xf>
  </cellStyleXfs>
  <cellXfs count="10">
    <xf numFmtId="0" fontId="0" fillId="0" borderId="0" xfId="0">
      <alignment vertical="center"/>
    </xf>
    <xf numFmtId="0" fontId="0" fillId="0" borderId="0" xfId="0" applyFont="1" applyAlignment="1">
      <alignment vertical="center"/>
    </xf>
    <xf numFmtId="0" fontId="1" fillId="0" borderId="1" xfId="0" applyFont="1" applyBorder="1"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49" fontId="3" fillId="0" borderId="1" xfId="0" applyNumberFormat="1" applyFont="1" applyBorder="1" applyAlignment="1">
      <alignment horizontal="center" vertical="center" wrapText="1"/>
    </xf>
    <xf numFmtId="176" fontId="3" fillId="0" borderId="1" xfId="0" applyNumberFormat="1" applyFont="1" applyBorder="1" applyAlignment="1">
      <alignment horizontal="center" vertical="center" wrapText="1"/>
    </xf>
    <xf numFmtId="0" fontId="4"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6" fillId="0" borderId="0" xfId="0" applyFont="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tyles" Target="styles.xml"/><Relationship Id="rId4" Type="http://schemas.openxmlformats.org/officeDocument/2006/relationships/sharedStrings" Target="sharedStrings.xml"/><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p\Desktop\21&#20132;&#36816;3&#29677;\2021&#32423;&#20132;&#36890;&#36816;&#36755;3&#29677;.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1"/>
    </sheetNames>
    <sheetDataSet>
      <sheetData sheetId="0">
        <row r="2">
          <cell r="B2" t="str">
            <v>初乘希</v>
          </cell>
          <cell r="C2">
            <v>0.21</v>
          </cell>
          <cell r="D2" t="str">
            <v>全国大学生交通科技大赛 校级二等奖 0.1
先进班集体 0.1
院级示范团支部 0.06</v>
          </cell>
        </row>
        <row r="5">
          <cell r="B5" t="str">
            <v>杨博</v>
          </cell>
          <cell r="C5">
            <v>0.42</v>
          </cell>
          <cell r="D5" t="str">
            <v>2023年西南交通大学第四届太极拳比赛甲组一等奖 0.1
院级示范团支部 0.06
十佳班级体 0.06
权益委员 0.2</v>
          </cell>
        </row>
        <row r="9">
          <cell r="B9" t="str">
            <v>史尚鑫</v>
          </cell>
          <cell r="C9">
            <v>0.26</v>
          </cell>
          <cell r="D9" t="str">
            <v>2023年西部大学生信息素养大赛暨西南交通大学第四届信息素养大赛校级二等奖 0.1
先进班集体 0.1
院级示范团支部 0.06</v>
          </cell>
        </row>
        <row r="12">
          <cell r="B12" t="str">
            <v>周李旸</v>
          </cell>
          <cell r="C12">
            <v>0.41</v>
          </cell>
          <cell r="D12" t="str">
            <v>体育委员 0.25
院级示范团支部 0.06
先进班集体 0.1</v>
          </cell>
        </row>
        <row r="15">
          <cell r="B15" t="str">
            <v>徐龙赫</v>
          </cell>
          <cell r="C15">
            <v>1.26</v>
          </cell>
          <cell r="D15" t="str">
            <v>2023年全国大学生数学建模竞赛四川省一等奖 1
西南交通大学第十九届大学生交通科技大赛二等奖 0.1
先进班集体 0.1
院级示范团支部 0.06</v>
          </cell>
        </row>
        <row r="19">
          <cell r="B19" t="str">
            <v>马英俊</v>
          </cell>
          <cell r="C19">
            <v>0.5</v>
          </cell>
          <cell r="D19" t="str">
            <v>西南交通大学第十九届大学生交通科技大赛三等奖 0.05
园区管理中心办公室部长 0.25
2024年西南交通大学运动舞蹈大赛第三名 0.08
十佳班级体 0.06
院级示范团支部 0.06</v>
          </cell>
        </row>
        <row r="24">
          <cell r="B24" t="str">
            <v>帅琴</v>
          </cell>
          <cell r="C24">
            <v>0.37</v>
          </cell>
          <cell r="D24" t="str">
            <v>交通运输与物流学院园区管理中心心灵部部长 0.25
十佳班级体 0.06
院级示范团支部 0.06</v>
          </cell>
        </row>
        <row r="27">
          <cell r="B27" t="str">
            <v>黄博文</v>
          </cell>
          <cell r="C27">
            <v>0.27</v>
          </cell>
          <cell r="D27" t="str">
            <v>四川省大学生信息素养大赛 省赛一等奖 0.15
十佳班级体 0.06
院级示范团支部 0.06</v>
          </cell>
        </row>
        <row r="30">
          <cell r="B30" t="str">
            <v>陶柳周</v>
          </cell>
          <cell r="C30">
            <v>1.16</v>
          </cell>
          <cell r="D30" t="str">
            <v>2023年全国大学生数学建模竞赛四川省一等奖 1
先进班集体 0.1
院级示范团支部 0.06</v>
          </cell>
        </row>
        <row r="33">
          <cell r="B33" t="str">
            <v>王欣奕</v>
          </cell>
          <cell r="C33">
            <v>3</v>
          </cell>
          <cell r="D33" t="str">
            <v>中国大学生计算机设计大赛 一等奖 2.8
团支书 0.25</v>
          </cell>
        </row>
        <row r="35">
          <cell r="B35" t="str">
            <v>先俊杰</v>
          </cell>
          <cell r="C35">
            <v>1</v>
          </cell>
          <cell r="D35" t="str">
            <v>第十五届全国大学生数学竞赛（非数学A类）一等奖 1</v>
          </cell>
        </row>
        <row r="36">
          <cell r="B36" t="str">
            <v>钟礼貌</v>
          </cell>
          <cell r="C36">
            <v>0.87</v>
          </cell>
          <cell r="D36" t="str">
            <v>第十五届全国大学生数学竞赛（非数学A类）三等奖 0.5
第十四届“正大杯”市场调研大赛西南交通大学校赛三等奖 0.05
生活委员 0.2
十佳班级体 0.06
院级示范团支部 0.06</v>
          </cell>
        </row>
        <row r="41">
          <cell r="B41" t="str">
            <v>阿依达娜·吐的艾力</v>
          </cell>
          <cell r="C41">
            <v>0.12</v>
          </cell>
          <cell r="D41" t="str">
            <v>十佳班级体 0.06
院级示范团支部 0.06</v>
          </cell>
        </row>
        <row r="43">
          <cell r="B43" t="str">
            <v>王粤</v>
          </cell>
          <cell r="C43">
            <v>0.37</v>
          </cell>
          <cell r="D43" t="str">
            <v>学习委员 0.25
十佳班级体 0.06
院级示范团支部 0.06</v>
          </cell>
        </row>
        <row r="46">
          <cell r="B46" t="str">
            <v>安阳</v>
          </cell>
          <cell r="C46">
            <v>0.1</v>
          </cell>
          <cell r="D46" t="str">
            <v>宣传委员 0.1</v>
          </cell>
        </row>
        <row r="47">
          <cell r="B47" t="str">
            <v>殷盛雄</v>
          </cell>
          <cell r="C47">
            <v>0.34</v>
          </cell>
          <cell r="D47" t="str">
            <v>西南交通大学大学生创新创业训练计划（SRTP）项目结题 0.1
2023年西南交通大学第三届“运达杯”体育节师生足球比赛二等奖 0.08
先进班集体 0.1
院级示范团支部 0.06</v>
          </cell>
        </row>
        <row r="51">
          <cell r="B51" t="str">
            <v>王正福</v>
          </cell>
          <cell r="C51">
            <v>0.1</v>
          </cell>
          <cell r="D51" t="str">
            <v>组织委员 0.1</v>
          </cell>
        </row>
        <row r="52">
          <cell r="B52" t="str">
            <v>王宣程</v>
          </cell>
          <cell r="C52">
            <v>1.11</v>
          </cell>
          <cell r="D52" t="str">
            <v>全国大学生数学竞赛 省级三等奖 0.5
全国大学生市场调查与分析大赛 校级三等奖 0.025
全国大学生交通科技大赛 校级三等奖 0.025
班长 0.4
先进班集体 0.1
院级示范团支部 0.06</v>
          </cell>
        </row>
        <row r="58">
          <cell r="B58" t="str">
            <v>刘桂源</v>
          </cell>
          <cell r="C58">
            <v>0.12</v>
          </cell>
          <cell r="D58" t="str">
            <v>十佳班级体 0.06
院级示范团支部 0.06</v>
          </cell>
        </row>
        <row r="60">
          <cell r="B60" t="str">
            <v>朱欣愉</v>
          </cell>
          <cell r="C60">
            <v>3</v>
          </cell>
          <cell r="D60" t="str">
            <v>2023年高教社杯全国大学生数学建模竞赛本科组二等奖 1.8
第十九届全国大学生交通运输科技大赛陕西赛区竞赛、西部高校邀请赛暨大学生未来交通科技大赛 省级一等奖 0.5
2024年美国大学生数学建模竞赛 国际一等奖 0.3
西南交通大学第十九届交通运输科技大赛校级一等奖 0.075
西南交通大学第十五届课外科技创新实验活动竞赛铁路车站连锁表编制大赛 三等奖 0.05
SRTP项目主持者 完成 0.08
心理委员 0.2
十佳班级体 0.06
院级示范团支部 0.06</v>
          </cell>
        </row>
        <row r="69">
          <cell r="B69" t="str">
            <v>郭林千</v>
          </cell>
          <cell r="C69">
            <v>0.1</v>
          </cell>
          <cell r="D69" t="str">
            <v>先进班集体 0.1</v>
          </cell>
        </row>
      </sheetData>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3"/>
  <sheetViews>
    <sheetView tabSelected="1" topLeftCell="A12" workbookViewId="0">
      <selection activeCell="F30" sqref="F30"/>
    </sheetView>
  </sheetViews>
  <sheetFormatPr defaultColWidth="9.02777777777778" defaultRowHeight="14.4" outlineLevelCol="5"/>
  <cols>
    <col min="1" max="1" width="4.37962962962963" style="1" customWidth="1"/>
    <col min="2" max="2" width="15.6111111111111" style="1" customWidth="1"/>
    <col min="3" max="3" width="16.1296296296296" style="1" customWidth="1"/>
    <col min="4" max="4" width="12.7962962962963" style="1" customWidth="1"/>
    <col min="5" max="5" width="13.75" style="1" customWidth="1"/>
    <col min="6" max="6" width="15.6666666666667" style="1" customWidth="1"/>
    <col min="7" max="16384" width="9.02777777777778" style="1"/>
  </cols>
  <sheetData>
    <row r="1" ht="22.5" customHeight="1" spans="1:5">
      <c r="A1" s="2" t="s">
        <v>0</v>
      </c>
      <c r="B1" s="2" t="s">
        <v>1</v>
      </c>
      <c r="C1" s="2" t="s">
        <v>2</v>
      </c>
      <c r="D1" s="2" t="s">
        <v>3</v>
      </c>
      <c r="E1" s="3" t="s">
        <v>4</v>
      </c>
    </row>
    <row r="2" ht="22.5" customHeight="1" spans="1:5">
      <c r="A2" s="4">
        <v>1</v>
      </c>
      <c r="B2" s="5" t="s">
        <v>5</v>
      </c>
      <c r="C2" s="4" t="s">
        <v>6</v>
      </c>
      <c r="D2" s="6">
        <v>80.3291139240506</v>
      </c>
      <c r="E2" s="7">
        <f>VLOOKUP(C2,[1]Sheet1!$B$2:$D$69,2,FALSE)</f>
        <v>0.21</v>
      </c>
    </row>
    <row r="3" ht="22.5" customHeight="1" spans="1:5">
      <c r="A3" s="4">
        <v>2</v>
      </c>
      <c r="B3" s="5" t="s">
        <v>7</v>
      </c>
      <c r="C3" s="4" t="s">
        <v>8</v>
      </c>
      <c r="D3" s="6">
        <v>74.2666666666667</v>
      </c>
      <c r="E3" s="7">
        <f>VLOOKUP(C3,[1]Sheet1!$B$2:$D$69,2,FALSE)</f>
        <v>0.42</v>
      </c>
    </row>
    <row r="4" ht="22.5" customHeight="1" spans="1:5">
      <c r="A4" s="4">
        <v>3</v>
      </c>
      <c r="B4" s="5" t="s">
        <v>9</v>
      </c>
      <c r="C4" s="4" t="s">
        <v>10</v>
      </c>
      <c r="D4" s="6">
        <v>77.8481012658228</v>
      </c>
      <c r="E4" s="7">
        <v>0</v>
      </c>
    </row>
    <row r="5" ht="22.5" customHeight="1" spans="1:5">
      <c r="A5" s="4">
        <v>4</v>
      </c>
      <c r="B5" s="5" t="s">
        <v>11</v>
      </c>
      <c r="C5" s="4" t="s">
        <v>12</v>
      </c>
      <c r="D5" s="6">
        <v>82.8853333333333</v>
      </c>
      <c r="E5" s="7">
        <f>VLOOKUP(C5,[1]Sheet1!$B$2:$D$69,2,FALSE)</f>
        <v>0.26</v>
      </c>
    </row>
    <row r="6" ht="22.5" customHeight="1" spans="1:5">
      <c r="A6" s="4">
        <v>5</v>
      </c>
      <c r="B6" s="5" t="s">
        <v>13</v>
      </c>
      <c r="C6" s="4" t="s">
        <v>14</v>
      </c>
      <c r="D6" s="6">
        <v>76.4533333333333</v>
      </c>
      <c r="E6" s="7">
        <f>VLOOKUP(C6,[1]Sheet1!$B$2:$D$69,2,FALSE)</f>
        <v>0.41</v>
      </c>
    </row>
    <row r="7" ht="22.5" customHeight="1" spans="1:5">
      <c r="A7" s="4">
        <v>6</v>
      </c>
      <c r="B7" s="5" t="s">
        <v>15</v>
      </c>
      <c r="C7" s="4" t="s">
        <v>16</v>
      </c>
      <c r="D7" s="6">
        <v>77.4933333333333</v>
      </c>
      <c r="E7" s="7">
        <v>0</v>
      </c>
    </row>
    <row r="8" ht="22.5" customHeight="1" spans="1:5">
      <c r="A8" s="4">
        <v>7</v>
      </c>
      <c r="B8" s="5" t="s">
        <v>17</v>
      </c>
      <c r="C8" s="4" t="s">
        <v>18</v>
      </c>
      <c r="D8" s="6">
        <v>90.3943661971831</v>
      </c>
      <c r="E8" s="7">
        <f>VLOOKUP(C8,[1]Sheet1!$B$2:$D$69,2,FALSE)</f>
        <v>1.26</v>
      </c>
    </row>
    <row r="9" ht="22.5" customHeight="1" spans="1:5">
      <c r="A9" s="4">
        <v>8</v>
      </c>
      <c r="B9" s="5" t="s">
        <v>19</v>
      </c>
      <c r="C9" s="4" t="s">
        <v>20</v>
      </c>
      <c r="D9" s="6">
        <v>77.6119402985075</v>
      </c>
      <c r="E9" s="7">
        <f>VLOOKUP(C9,[1]Sheet1!$B$2:$D$69,2,FALSE)</f>
        <v>0.5</v>
      </c>
    </row>
    <row r="10" ht="22.5" customHeight="1" spans="1:5">
      <c r="A10" s="4">
        <v>9</v>
      </c>
      <c r="B10" s="5" t="s">
        <v>21</v>
      </c>
      <c r="C10" s="4" t="s">
        <v>22</v>
      </c>
      <c r="D10" s="6">
        <v>76.1971830985916</v>
      </c>
      <c r="E10" s="7">
        <v>0</v>
      </c>
    </row>
    <row r="11" ht="22.5" customHeight="1" spans="1:5">
      <c r="A11" s="4">
        <v>10</v>
      </c>
      <c r="B11" s="5" t="s">
        <v>23</v>
      </c>
      <c r="C11" s="4" t="s">
        <v>24</v>
      </c>
      <c r="D11" s="6">
        <v>77.6119402985075</v>
      </c>
      <c r="E11" s="7">
        <f>VLOOKUP(C11,[1]Sheet1!$B$2:$D$69,2,FALSE)</f>
        <v>0.37</v>
      </c>
    </row>
    <row r="12" ht="22.5" customHeight="1" spans="1:5">
      <c r="A12" s="4">
        <v>11</v>
      </c>
      <c r="B12" s="5" t="s">
        <v>25</v>
      </c>
      <c r="C12" s="4" t="s">
        <v>26</v>
      </c>
      <c r="D12" s="6">
        <v>79.9014084507042</v>
      </c>
      <c r="E12" s="7">
        <f>VLOOKUP(C12,[1]Sheet1!$B$2:$D$69,2,FALSE)</f>
        <v>0.27</v>
      </c>
    </row>
    <row r="13" ht="22.5" customHeight="1" spans="1:5">
      <c r="A13" s="4">
        <v>12</v>
      </c>
      <c r="B13" s="5" t="s">
        <v>27</v>
      </c>
      <c r="C13" s="4" t="s">
        <v>28</v>
      </c>
      <c r="D13" s="6">
        <v>77.5074626865672</v>
      </c>
      <c r="E13" s="7">
        <f>VLOOKUP(C13,[1]Sheet1!$B$2:$D$69,2,FALSE)</f>
        <v>1.16</v>
      </c>
    </row>
    <row r="14" ht="22.5" customHeight="1" spans="1:5">
      <c r="A14" s="4">
        <v>13</v>
      </c>
      <c r="B14" s="5" t="s">
        <v>29</v>
      </c>
      <c r="C14" s="4" t="s">
        <v>30</v>
      </c>
      <c r="D14" s="8">
        <v>67.2098765432099</v>
      </c>
      <c r="E14" s="7">
        <v>0</v>
      </c>
    </row>
    <row r="15" ht="22.5" customHeight="1" spans="1:5">
      <c r="A15" s="4">
        <v>14</v>
      </c>
      <c r="B15" s="5" t="s">
        <v>31</v>
      </c>
      <c r="C15" s="4" t="s">
        <v>32</v>
      </c>
      <c r="D15" s="6">
        <v>81.7183098591549</v>
      </c>
      <c r="E15" s="7">
        <f>VLOOKUP(C15,[1]Sheet1!$B$2:$D$69,2,FALSE)</f>
        <v>3</v>
      </c>
    </row>
    <row r="16" ht="22.5" customHeight="1" spans="1:5">
      <c r="A16" s="4">
        <v>15</v>
      </c>
      <c r="B16" s="5" t="s">
        <v>33</v>
      </c>
      <c r="C16" s="4" t="s">
        <v>34</v>
      </c>
      <c r="D16" s="6">
        <v>82.4225352112676</v>
      </c>
      <c r="E16" s="7">
        <f>VLOOKUP(C16,[1]Sheet1!$B$2:$D$69,2,FALSE)</f>
        <v>1</v>
      </c>
    </row>
    <row r="17" ht="22.5" customHeight="1" spans="1:5">
      <c r="A17" s="4">
        <v>16</v>
      </c>
      <c r="B17" s="5" t="s">
        <v>35</v>
      </c>
      <c r="C17" s="4" t="s">
        <v>36</v>
      </c>
      <c r="D17" s="6">
        <v>78.5774647887324</v>
      </c>
      <c r="E17" s="7">
        <f>VLOOKUP(C17,[1]Sheet1!$B$2:$D$69,2,FALSE)</f>
        <v>0.87</v>
      </c>
    </row>
    <row r="18" ht="22.5" customHeight="1" spans="1:5">
      <c r="A18" s="4">
        <v>17</v>
      </c>
      <c r="B18" s="5" t="s">
        <v>37</v>
      </c>
      <c r="C18" s="4" t="s">
        <v>38</v>
      </c>
      <c r="D18" s="8">
        <v>72.16</v>
      </c>
      <c r="E18" s="7">
        <v>0</v>
      </c>
    </row>
    <row r="19" ht="22.5" customHeight="1" spans="1:5">
      <c r="A19" s="4">
        <v>18</v>
      </c>
      <c r="B19" s="5" t="s">
        <v>39</v>
      </c>
      <c r="C19" s="4" t="s">
        <v>40</v>
      </c>
      <c r="D19" s="6">
        <v>78.2957746478873</v>
      </c>
      <c r="E19" s="7">
        <f>VLOOKUP(C19,[1]Sheet1!$B$2:$D$69,2,FALSE)</f>
        <v>0.12</v>
      </c>
    </row>
    <row r="20" ht="22.5" customHeight="1" spans="1:5">
      <c r="A20" s="4">
        <v>19</v>
      </c>
      <c r="B20" s="5" t="s">
        <v>41</v>
      </c>
      <c r="C20" s="4" t="s">
        <v>42</v>
      </c>
      <c r="D20" s="6">
        <v>78.8169014084507</v>
      </c>
      <c r="E20" s="7">
        <v>0</v>
      </c>
    </row>
    <row r="21" ht="22.5" customHeight="1" spans="1:5">
      <c r="A21" s="4">
        <v>20</v>
      </c>
      <c r="B21" s="5" t="s">
        <v>43</v>
      </c>
      <c r="C21" s="4" t="s">
        <v>44</v>
      </c>
      <c r="D21" s="6">
        <v>78.4647887323944</v>
      </c>
      <c r="E21" s="7">
        <v>0</v>
      </c>
    </row>
    <row r="22" ht="22.5" customHeight="1" spans="1:5">
      <c r="A22" s="4">
        <v>21</v>
      </c>
      <c r="B22" s="5" t="s">
        <v>45</v>
      </c>
      <c r="C22" s="4" t="s">
        <v>46</v>
      </c>
      <c r="D22" s="8">
        <v>74.1408450704225</v>
      </c>
      <c r="E22" s="7">
        <f>VLOOKUP(C22,[1]Sheet1!$B$2:$D$69,2,FALSE)</f>
        <v>0.37</v>
      </c>
    </row>
    <row r="23" ht="22.5" customHeight="1" spans="1:5">
      <c r="A23" s="4">
        <v>22</v>
      </c>
      <c r="B23" s="5" t="s">
        <v>47</v>
      </c>
      <c r="C23" s="4" t="s">
        <v>48</v>
      </c>
      <c r="D23" s="6">
        <v>77.6901408450704</v>
      </c>
      <c r="E23" s="7">
        <f>VLOOKUP(C23,[1]Sheet1!$B$2:$D$69,2,FALSE)</f>
        <v>0.1</v>
      </c>
    </row>
    <row r="24" ht="22.5" customHeight="1" spans="1:5">
      <c r="A24" s="4">
        <v>23</v>
      </c>
      <c r="B24" s="5" t="s">
        <v>49</v>
      </c>
      <c r="C24" s="4" t="s">
        <v>50</v>
      </c>
      <c r="D24" s="6">
        <v>81.672</v>
      </c>
      <c r="E24" s="7">
        <v>0</v>
      </c>
    </row>
    <row r="25" ht="22.5" customHeight="1" spans="1:5">
      <c r="A25" s="4">
        <v>24</v>
      </c>
      <c r="B25" s="5" t="s">
        <v>51</v>
      </c>
      <c r="C25" s="4" t="s">
        <v>52</v>
      </c>
      <c r="D25" s="6">
        <v>85.1066666666667</v>
      </c>
      <c r="E25" s="7">
        <f>VLOOKUP(C25,[1]Sheet1!$B$2:$D$69,2,FALSE)</f>
        <v>0.34</v>
      </c>
    </row>
    <row r="26" ht="22.5" customHeight="1" spans="1:5">
      <c r="A26" s="4">
        <v>25</v>
      </c>
      <c r="B26" s="5" t="s">
        <v>53</v>
      </c>
      <c r="C26" s="4" t="s">
        <v>54</v>
      </c>
      <c r="D26" s="6">
        <v>80.6760563380282</v>
      </c>
      <c r="E26" s="7">
        <f>VLOOKUP(C26,[1]Sheet1!$B$2:$D$69,2,FALSE)</f>
        <v>0.1</v>
      </c>
    </row>
    <row r="27" ht="22.5" customHeight="1" spans="1:5">
      <c r="A27" s="4">
        <v>26</v>
      </c>
      <c r="B27" s="5" t="s">
        <v>55</v>
      </c>
      <c r="C27" s="4" t="s">
        <v>56</v>
      </c>
      <c r="D27" s="6">
        <v>88.1267605633803</v>
      </c>
      <c r="E27" s="7">
        <f>VLOOKUP(C27,[1]Sheet1!$B$2:$D$69,2,FALSE)</f>
        <v>1.11</v>
      </c>
    </row>
    <row r="28" ht="22.5" customHeight="1" spans="1:5">
      <c r="A28" s="4">
        <v>27</v>
      </c>
      <c r="B28" s="5" t="s">
        <v>57</v>
      </c>
      <c r="C28" s="4" t="s">
        <v>58</v>
      </c>
      <c r="D28" s="8">
        <v>65.044776119403</v>
      </c>
      <c r="E28" s="7">
        <v>0</v>
      </c>
    </row>
    <row r="29" ht="22.5" customHeight="1" spans="1:5">
      <c r="A29" s="4">
        <v>28</v>
      </c>
      <c r="B29" s="5" t="s">
        <v>59</v>
      </c>
      <c r="C29" s="4" t="s">
        <v>60</v>
      </c>
      <c r="D29" s="6">
        <v>85.6567164179104</v>
      </c>
      <c r="E29" s="7">
        <f>VLOOKUP(C29,[1]Sheet1!$B$2:$D$69,2,FALSE)</f>
        <v>0.12</v>
      </c>
    </row>
    <row r="30" ht="22.5" customHeight="1" spans="1:6">
      <c r="A30" s="4">
        <v>29</v>
      </c>
      <c r="B30" s="5" t="s">
        <v>61</v>
      </c>
      <c r="C30" s="4" t="s">
        <v>62</v>
      </c>
      <c r="D30" s="6">
        <v>86.6867469879518</v>
      </c>
      <c r="E30" s="7">
        <v>0.5</v>
      </c>
      <c r="F30" s="9"/>
    </row>
    <row r="31" ht="22.5" customHeight="1" spans="1:5">
      <c r="A31" s="4">
        <v>30</v>
      </c>
      <c r="B31" s="5" t="s">
        <v>63</v>
      </c>
      <c r="C31" s="4" t="s">
        <v>64</v>
      </c>
      <c r="D31" s="6">
        <v>89.0933333333333</v>
      </c>
      <c r="E31" s="7">
        <f>VLOOKUP(C31,[1]Sheet1!$B$2:$D$69,2,FALSE)</f>
        <v>3</v>
      </c>
    </row>
    <row r="32" ht="22.5" customHeight="1" spans="1:5">
      <c r="A32" s="4">
        <v>31</v>
      </c>
      <c r="B32" s="5" t="s">
        <v>65</v>
      </c>
      <c r="C32" s="4" t="s">
        <v>66</v>
      </c>
      <c r="D32" s="8">
        <v>73.0266666666667</v>
      </c>
      <c r="E32" s="7">
        <f>VLOOKUP(C32,[1]Sheet1!$B$2:$D$69,2,FALSE)</f>
        <v>0.1</v>
      </c>
    </row>
    <row r="33" ht="22.5" customHeight="1" spans="1:5">
      <c r="A33" s="4">
        <v>32</v>
      </c>
      <c r="B33" s="5" t="s">
        <v>67</v>
      </c>
      <c r="C33" s="4" t="s">
        <v>68</v>
      </c>
      <c r="D33" s="8">
        <v>76.5168539325843</v>
      </c>
      <c r="E33" s="7">
        <v>0</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交运2021-03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邹莹莹</dc:creator>
  <cp:lastModifiedBy>哦</cp:lastModifiedBy>
  <dcterms:created xsi:type="dcterms:W3CDTF">2023-05-12T11:15:00Z</dcterms:created>
  <dcterms:modified xsi:type="dcterms:W3CDTF">2024-09-11T11:28:17Z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2052-12.1.0.17827</vt:lpwstr>
  </property>
  <property fmtid="{D5CDD505-2E9C-101B-9397-08002B2CF9AE}" pid="3" name="ICV">
    <vt:lpwstr>096261024C804DA9A0D1856842DA8823_13</vt:lpwstr>
  </property>
</Properties>
</file>